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会計データ\会計データ2024年度\10.需品 注文書＆領収書\00.需品注文書ひな形\"/>
    </mc:Choice>
  </mc:AlternateContent>
  <xr:revisionPtr revIDLastSave="0" documentId="13_ncr:1_{D879BD9C-403E-47E4-AC6D-DB3EAEDD5A5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県連注文票入力フォーム" sheetId="1" r:id="rId1"/>
    <sheet name="団名＆隊名" sheetId="2" r:id="rId2"/>
    <sheet name="県連ポロシャツサイズ" sheetId="5" r:id="rId3"/>
    <sheet name="請求書" sheetId="8" r:id="rId4"/>
    <sheet name="領収書" sheetId="7" r:id="rId5"/>
    <sheet name="定価表" sheetId="3" r:id="rId6"/>
    <sheet name="用品オープンデータ" sheetId="9" r:id="rId7"/>
    <sheet name="県連注文票(自動計算)操作説明" sheetId="4" r:id="rId8"/>
  </sheets>
  <definedNames>
    <definedName name="ExternalData_1" localSheetId="6" hidden="1">用品オープンデータ!$A$1:$I$853</definedName>
    <definedName name="_xlnm.Print_Area" localSheetId="0">県連注文票入力フォーム!$A$1:$I$36</definedName>
    <definedName name="_xlnm.Print_Area" localSheetId="3">請求書!$A$1:$I$36</definedName>
    <definedName name="_xlnm.Print_Area" localSheetId="4">領収書!$A$1:$I$36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9" l="1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J551" i="9"/>
  <c r="J552" i="9"/>
  <c r="J553" i="9"/>
  <c r="J554" i="9"/>
  <c r="J555" i="9"/>
  <c r="J556" i="9"/>
  <c r="J557" i="9"/>
  <c r="J558" i="9"/>
  <c r="J559" i="9"/>
  <c r="J560" i="9"/>
  <c r="J561" i="9"/>
  <c r="J562" i="9"/>
  <c r="J563" i="9"/>
  <c r="J564" i="9"/>
  <c r="J565" i="9"/>
  <c r="J566" i="9"/>
  <c r="J567" i="9"/>
  <c r="J568" i="9"/>
  <c r="J569" i="9"/>
  <c r="J570" i="9"/>
  <c r="J571" i="9"/>
  <c r="J572" i="9"/>
  <c r="J573" i="9"/>
  <c r="J574" i="9"/>
  <c r="J575" i="9"/>
  <c r="J576" i="9"/>
  <c r="J577" i="9"/>
  <c r="J578" i="9"/>
  <c r="J579" i="9"/>
  <c r="J580" i="9"/>
  <c r="J581" i="9"/>
  <c r="J582" i="9"/>
  <c r="J583" i="9"/>
  <c r="J584" i="9"/>
  <c r="J585" i="9"/>
  <c r="J586" i="9"/>
  <c r="J587" i="9"/>
  <c r="J588" i="9"/>
  <c r="J589" i="9"/>
  <c r="J590" i="9"/>
  <c r="J591" i="9"/>
  <c r="J592" i="9"/>
  <c r="J593" i="9"/>
  <c r="J594" i="9"/>
  <c r="J595" i="9"/>
  <c r="J596" i="9"/>
  <c r="J597" i="9"/>
  <c r="J598" i="9"/>
  <c r="J599" i="9"/>
  <c r="J600" i="9"/>
  <c r="J601" i="9"/>
  <c r="J602" i="9"/>
  <c r="J603" i="9"/>
  <c r="J604" i="9"/>
  <c r="J605" i="9"/>
  <c r="J606" i="9"/>
  <c r="J607" i="9"/>
  <c r="J608" i="9"/>
  <c r="J609" i="9"/>
  <c r="J610" i="9"/>
  <c r="J611" i="9"/>
  <c r="J612" i="9"/>
  <c r="J613" i="9"/>
  <c r="J614" i="9"/>
  <c r="J615" i="9"/>
  <c r="J616" i="9"/>
  <c r="J617" i="9"/>
  <c r="J618" i="9"/>
  <c r="J619" i="9"/>
  <c r="J620" i="9"/>
  <c r="J621" i="9"/>
  <c r="J622" i="9"/>
  <c r="J623" i="9"/>
  <c r="J624" i="9"/>
  <c r="J625" i="9"/>
  <c r="J626" i="9"/>
  <c r="J627" i="9"/>
  <c r="J628" i="9"/>
  <c r="J629" i="9"/>
  <c r="J630" i="9"/>
  <c r="J631" i="9"/>
  <c r="J632" i="9"/>
  <c r="J633" i="9"/>
  <c r="J634" i="9"/>
  <c r="J635" i="9"/>
  <c r="J636" i="9"/>
  <c r="J637" i="9"/>
  <c r="J638" i="9"/>
  <c r="J639" i="9"/>
  <c r="J640" i="9"/>
  <c r="J641" i="9"/>
  <c r="J642" i="9"/>
  <c r="J643" i="9"/>
  <c r="J644" i="9"/>
  <c r="J645" i="9"/>
  <c r="J646" i="9"/>
  <c r="J647" i="9"/>
  <c r="J648" i="9"/>
  <c r="J649" i="9"/>
  <c r="J650" i="9"/>
  <c r="J651" i="9"/>
  <c r="J652" i="9"/>
  <c r="J653" i="9"/>
  <c r="J654" i="9"/>
  <c r="J655" i="9"/>
  <c r="J656" i="9"/>
  <c r="J657" i="9"/>
  <c r="J658" i="9"/>
  <c r="J659" i="9"/>
  <c r="J660" i="9"/>
  <c r="J661" i="9"/>
  <c r="J662" i="9"/>
  <c r="J663" i="9"/>
  <c r="J664" i="9"/>
  <c r="J665" i="9"/>
  <c r="J666" i="9"/>
  <c r="J667" i="9"/>
  <c r="J668" i="9"/>
  <c r="J669" i="9"/>
  <c r="J670" i="9"/>
  <c r="J671" i="9"/>
  <c r="J672" i="9"/>
  <c r="J673" i="9"/>
  <c r="J674" i="9"/>
  <c r="J675" i="9"/>
  <c r="J676" i="9"/>
  <c r="J677" i="9"/>
  <c r="J678" i="9"/>
  <c r="J679" i="9"/>
  <c r="J680" i="9"/>
  <c r="J681" i="9"/>
  <c r="J682" i="9"/>
  <c r="J683" i="9"/>
  <c r="J684" i="9"/>
  <c r="J685" i="9"/>
  <c r="J686" i="9"/>
  <c r="J687" i="9"/>
  <c r="J688" i="9"/>
  <c r="J689" i="9"/>
  <c r="J690" i="9"/>
  <c r="J691" i="9"/>
  <c r="J692" i="9"/>
  <c r="J693" i="9"/>
  <c r="J694" i="9"/>
  <c r="J695" i="9"/>
  <c r="J696" i="9"/>
  <c r="J697" i="9"/>
  <c r="J698" i="9"/>
  <c r="J699" i="9"/>
  <c r="J700" i="9"/>
  <c r="J701" i="9"/>
  <c r="J702" i="9"/>
  <c r="J703" i="9"/>
  <c r="J704" i="9"/>
  <c r="J705" i="9"/>
  <c r="J706" i="9"/>
  <c r="J707" i="9"/>
  <c r="J708" i="9"/>
  <c r="J709" i="9"/>
  <c r="J710" i="9"/>
  <c r="J711" i="9"/>
  <c r="J712" i="9"/>
  <c r="J713" i="9"/>
  <c r="J714" i="9"/>
  <c r="J715" i="9"/>
  <c r="J716" i="9"/>
  <c r="J717" i="9"/>
  <c r="J718" i="9"/>
  <c r="J719" i="9"/>
  <c r="J720" i="9"/>
  <c r="J721" i="9"/>
  <c r="J722" i="9"/>
  <c r="J723" i="9"/>
  <c r="J724" i="9"/>
  <c r="J725" i="9"/>
  <c r="J726" i="9"/>
  <c r="J727" i="9"/>
  <c r="J728" i="9"/>
  <c r="J729" i="9"/>
  <c r="J730" i="9"/>
  <c r="J731" i="9"/>
  <c r="J732" i="9"/>
  <c r="J733" i="9"/>
  <c r="J734" i="9"/>
  <c r="J735" i="9"/>
  <c r="J736" i="9"/>
  <c r="J737" i="9"/>
  <c r="J738" i="9"/>
  <c r="J739" i="9"/>
  <c r="J740" i="9"/>
  <c r="J741" i="9"/>
  <c r="J742" i="9"/>
  <c r="J743" i="9"/>
  <c r="J744" i="9"/>
  <c r="J745" i="9"/>
  <c r="J746" i="9"/>
  <c r="J747" i="9"/>
  <c r="J748" i="9"/>
  <c r="J749" i="9"/>
  <c r="J750" i="9"/>
  <c r="J751" i="9"/>
  <c r="J752" i="9"/>
  <c r="J753" i="9"/>
  <c r="J754" i="9"/>
  <c r="J755" i="9"/>
  <c r="J756" i="9"/>
  <c r="J757" i="9"/>
  <c r="J758" i="9"/>
  <c r="J759" i="9"/>
  <c r="J760" i="9"/>
  <c r="J761" i="9"/>
  <c r="J762" i="9"/>
  <c r="J763" i="9"/>
  <c r="J764" i="9"/>
  <c r="J765" i="9"/>
  <c r="J766" i="9"/>
  <c r="J767" i="9"/>
  <c r="J768" i="9"/>
  <c r="J769" i="9"/>
  <c r="J770" i="9"/>
  <c r="J771" i="9"/>
  <c r="J772" i="9"/>
  <c r="J773" i="9"/>
  <c r="J774" i="9"/>
  <c r="J775" i="9"/>
  <c r="J776" i="9"/>
  <c r="J777" i="9"/>
  <c r="J778" i="9"/>
  <c r="J779" i="9"/>
  <c r="J780" i="9"/>
  <c r="J781" i="9"/>
  <c r="J782" i="9"/>
  <c r="J783" i="9"/>
  <c r="J784" i="9"/>
  <c r="J785" i="9"/>
  <c r="J786" i="9"/>
  <c r="J787" i="9"/>
  <c r="J788" i="9"/>
  <c r="J789" i="9"/>
  <c r="J790" i="9"/>
  <c r="J791" i="9"/>
  <c r="J792" i="9"/>
  <c r="J793" i="9"/>
  <c r="J794" i="9"/>
  <c r="J795" i="9"/>
  <c r="J796" i="9"/>
  <c r="J797" i="9"/>
  <c r="J798" i="9"/>
  <c r="J799" i="9"/>
  <c r="J800" i="9"/>
  <c r="J801" i="9"/>
  <c r="J802" i="9"/>
  <c r="J803" i="9"/>
  <c r="J804" i="9"/>
  <c r="J805" i="9"/>
  <c r="J806" i="9"/>
  <c r="J807" i="9"/>
  <c r="J808" i="9"/>
  <c r="J809" i="9"/>
  <c r="J810" i="9"/>
  <c r="J811" i="9"/>
  <c r="J812" i="9"/>
  <c r="J813" i="9"/>
  <c r="J814" i="9"/>
  <c r="J815" i="9"/>
  <c r="J816" i="9"/>
  <c r="J817" i="9"/>
  <c r="J818" i="9"/>
  <c r="J819" i="9"/>
  <c r="J820" i="9"/>
  <c r="J821" i="9"/>
  <c r="J822" i="9"/>
  <c r="J823" i="9"/>
  <c r="J824" i="9"/>
  <c r="J825" i="9"/>
  <c r="J826" i="9"/>
  <c r="J827" i="9"/>
  <c r="J828" i="9"/>
  <c r="J829" i="9"/>
  <c r="J830" i="9"/>
  <c r="J831" i="9"/>
  <c r="J832" i="9"/>
  <c r="J833" i="9"/>
  <c r="J834" i="9"/>
  <c r="J835" i="9"/>
  <c r="J836" i="9"/>
  <c r="J837" i="9"/>
  <c r="J838" i="9"/>
  <c r="J839" i="9"/>
  <c r="J840" i="9"/>
  <c r="J841" i="9"/>
  <c r="J842" i="9"/>
  <c r="J843" i="9"/>
  <c r="J844" i="9"/>
  <c r="J845" i="9"/>
  <c r="J846" i="9"/>
  <c r="J847" i="9"/>
  <c r="J848" i="9"/>
  <c r="J849" i="9"/>
  <c r="J850" i="9"/>
  <c r="J851" i="9"/>
  <c r="J852" i="9"/>
  <c r="J853" i="9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H863" i="3" s="1"/>
  <c r="I863" i="3" s="1"/>
  <c r="A862" i="3"/>
  <c r="A861" i="3"/>
  <c r="A860" i="3"/>
  <c r="H860" i="3" s="1"/>
  <c r="I860" i="3" s="1"/>
  <c r="A859" i="3"/>
  <c r="A858" i="3"/>
  <c r="A857" i="3"/>
  <c r="A856" i="3"/>
  <c r="A855" i="3"/>
  <c r="H855" i="3" s="1"/>
  <c r="A854" i="3"/>
  <c r="A853" i="3"/>
  <c r="A852" i="3"/>
  <c r="A851" i="3"/>
  <c r="A850" i="3"/>
  <c r="A849" i="3"/>
  <c r="H849" i="3" s="1"/>
  <c r="A848" i="3"/>
  <c r="H848" i="3" s="1"/>
  <c r="A847" i="3"/>
  <c r="H847" i="3" s="1"/>
  <c r="I847" i="3" s="1"/>
  <c r="A846" i="3"/>
  <c r="H846" i="3" s="1"/>
  <c r="I846" i="3" s="1"/>
  <c r="A845" i="3"/>
  <c r="H845" i="3" s="1"/>
  <c r="I845" i="3" s="1"/>
  <c r="A844" i="3"/>
  <c r="H844" i="3" s="1"/>
  <c r="I844" i="3" s="1"/>
  <c r="A843" i="3"/>
  <c r="A842" i="3"/>
  <c r="A841" i="3"/>
  <c r="H841" i="3" s="1"/>
  <c r="I841" i="3" s="1"/>
  <c r="A840" i="3"/>
  <c r="H840" i="3" s="1"/>
  <c r="A839" i="3"/>
  <c r="H839" i="3" s="1"/>
  <c r="A838" i="3"/>
  <c r="A837" i="3"/>
  <c r="A836" i="3"/>
  <c r="A835" i="3"/>
  <c r="A834" i="3"/>
  <c r="A833" i="3"/>
  <c r="A832" i="3"/>
  <c r="A831" i="3"/>
  <c r="H831" i="3" s="1"/>
  <c r="I831" i="3" s="1"/>
  <c r="A830" i="3"/>
  <c r="A829" i="3"/>
  <c r="H829" i="3" s="1"/>
  <c r="I829" i="3" s="1"/>
  <c r="A828" i="3"/>
  <c r="H828" i="3" s="1"/>
  <c r="I828" i="3" s="1"/>
  <c r="A827" i="3"/>
  <c r="A826" i="3"/>
  <c r="A825" i="3"/>
  <c r="A824" i="3"/>
  <c r="H824" i="3" s="1"/>
  <c r="A823" i="3"/>
  <c r="A822" i="3"/>
  <c r="H822" i="3" s="1"/>
  <c r="A821" i="3"/>
  <c r="A820" i="3"/>
  <c r="A819" i="3"/>
  <c r="A818" i="3"/>
  <c r="A817" i="3"/>
  <c r="A816" i="3"/>
  <c r="A815" i="3"/>
  <c r="H815" i="3" s="1"/>
  <c r="I815" i="3" s="1"/>
  <c r="A814" i="3"/>
  <c r="A813" i="3"/>
  <c r="H813" i="3" s="1"/>
  <c r="I813" i="3" s="1"/>
  <c r="A812" i="3"/>
  <c r="H812" i="3" s="1"/>
  <c r="I812" i="3" s="1"/>
  <c r="A811" i="3"/>
  <c r="A810" i="3"/>
  <c r="H810" i="3" s="1"/>
  <c r="I810" i="3" s="1"/>
  <c r="A809" i="3"/>
  <c r="A808" i="3"/>
  <c r="A807" i="3"/>
  <c r="A806" i="3"/>
  <c r="A805" i="3"/>
  <c r="A804" i="3"/>
  <c r="A803" i="3"/>
  <c r="A802" i="3"/>
  <c r="A801" i="3"/>
  <c r="A800" i="3"/>
  <c r="A799" i="3"/>
  <c r="H799" i="3" s="1"/>
  <c r="I799" i="3" s="1"/>
  <c r="A798" i="3"/>
  <c r="A797" i="3"/>
  <c r="H797" i="3" s="1"/>
  <c r="I797" i="3" s="1"/>
  <c r="A796" i="3"/>
  <c r="A795" i="3"/>
  <c r="H795" i="3" s="1"/>
  <c r="A794" i="3"/>
  <c r="A793" i="3"/>
  <c r="H793" i="3" s="1"/>
  <c r="I793" i="3" s="1"/>
  <c r="A792" i="3"/>
  <c r="A791" i="3"/>
  <c r="A790" i="3"/>
  <c r="A789" i="3"/>
  <c r="A788" i="3"/>
  <c r="A787" i="3"/>
  <c r="A786" i="3"/>
  <c r="A785" i="3"/>
  <c r="H785" i="3" s="1"/>
  <c r="I785" i="3" s="1"/>
  <c r="A784" i="3"/>
  <c r="H784" i="3" s="1"/>
  <c r="A783" i="3"/>
  <c r="A782" i="3"/>
  <c r="A781" i="3"/>
  <c r="H781" i="3" s="1"/>
  <c r="I781" i="3" s="1"/>
  <c r="A780" i="3"/>
  <c r="H780" i="3" s="1"/>
  <c r="I780" i="3" s="1"/>
  <c r="A779" i="3"/>
  <c r="A778" i="3"/>
  <c r="H778" i="3" s="1"/>
  <c r="I778" i="3" s="1"/>
  <c r="A777" i="3"/>
  <c r="A776" i="3"/>
  <c r="A775" i="3"/>
  <c r="A774" i="3"/>
  <c r="A773" i="3"/>
  <c r="A772" i="3"/>
  <c r="A771" i="3"/>
  <c r="A770" i="3"/>
  <c r="A769" i="3"/>
  <c r="H769" i="3" s="1"/>
  <c r="I769" i="3" s="1"/>
  <c r="A768" i="3"/>
  <c r="A767" i="3"/>
  <c r="H767" i="3" s="1"/>
  <c r="I767" i="3" s="1"/>
  <c r="A766" i="3"/>
  <c r="H766" i="3" s="1"/>
  <c r="I766" i="3" s="1"/>
  <c r="A765" i="3"/>
  <c r="H765" i="3" s="1"/>
  <c r="I765" i="3" s="1"/>
  <c r="A764" i="3"/>
  <c r="H764" i="3" s="1"/>
  <c r="I764" i="3" s="1"/>
  <c r="A763" i="3"/>
  <c r="A762" i="3"/>
  <c r="A761" i="3"/>
  <c r="A760" i="3"/>
  <c r="A759" i="3"/>
  <c r="A758" i="3"/>
  <c r="A757" i="3"/>
  <c r="A756" i="3"/>
  <c r="A755" i="3"/>
  <c r="A754" i="3"/>
  <c r="A753" i="3"/>
  <c r="A752" i="3"/>
  <c r="H752" i="3" s="1"/>
  <c r="A751" i="3"/>
  <c r="A750" i="3"/>
  <c r="H750" i="3" s="1"/>
  <c r="A749" i="3"/>
  <c r="H749" i="3" s="1"/>
  <c r="I749" i="3" s="1"/>
  <c r="A748" i="3"/>
  <c r="H748" i="3" s="1"/>
  <c r="I748" i="3" s="1"/>
  <c r="A747" i="3"/>
  <c r="A746" i="3"/>
  <c r="H746" i="3" s="1"/>
  <c r="I746" i="3" s="1"/>
  <c r="A745" i="3"/>
  <c r="A744" i="3"/>
  <c r="A743" i="3"/>
  <c r="A742" i="3"/>
  <c r="A741" i="3"/>
  <c r="A740" i="3"/>
  <c r="A739" i="3"/>
  <c r="A738" i="3"/>
  <c r="A737" i="3"/>
  <c r="H737" i="3" s="1"/>
  <c r="A736" i="3"/>
  <c r="A735" i="3"/>
  <c r="H735" i="3" s="1"/>
  <c r="I735" i="3" s="1"/>
  <c r="A734" i="3"/>
  <c r="A733" i="3"/>
  <c r="H733" i="3" s="1"/>
  <c r="I733" i="3" s="1"/>
  <c r="A732" i="3"/>
  <c r="H732" i="3" s="1"/>
  <c r="I732" i="3" s="1"/>
  <c r="A731" i="3"/>
  <c r="A730" i="3"/>
  <c r="A729" i="3"/>
  <c r="H729" i="3" s="1"/>
  <c r="I729" i="3" s="1"/>
  <c r="A728" i="3"/>
  <c r="A727" i="3"/>
  <c r="A726" i="3"/>
  <c r="A725" i="3"/>
  <c r="A724" i="3"/>
  <c r="H724" i="3" s="1"/>
  <c r="A723" i="3"/>
  <c r="A722" i="3"/>
  <c r="A721" i="3"/>
  <c r="H721" i="3" s="1"/>
  <c r="A720" i="3"/>
  <c r="A719" i="3"/>
  <c r="H719" i="3" s="1"/>
  <c r="I719" i="3" s="1"/>
  <c r="A718" i="3"/>
  <c r="H718" i="3" s="1"/>
  <c r="I718" i="3" s="1"/>
  <c r="A717" i="3"/>
  <c r="H717" i="3" s="1"/>
  <c r="I717" i="3" s="1"/>
  <c r="A716" i="3"/>
  <c r="H716" i="3" s="1"/>
  <c r="I716" i="3" s="1"/>
  <c r="A715" i="3"/>
  <c r="A714" i="3"/>
  <c r="A713" i="3"/>
  <c r="A712" i="3"/>
  <c r="A711" i="3"/>
  <c r="A710" i="3"/>
  <c r="A709" i="3"/>
  <c r="A708" i="3"/>
  <c r="A707" i="3"/>
  <c r="A706" i="3"/>
  <c r="A705" i="3"/>
  <c r="H705" i="3" s="1"/>
  <c r="A704" i="3"/>
  <c r="H704" i="3" s="1"/>
  <c r="A703" i="3"/>
  <c r="A702" i="3"/>
  <c r="H702" i="3" s="1"/>
  <c r="A701" i="3"/>
  <c r="A700" i="3"/>
  <c r="H700" i="3" s="1"/>
  <c r="I700" i="3" s="1"/>
  <c r="A699" i="3"/>
  <c r="A698" i="3"/>
  <c r="A697" i="3"/>
  <c r="H697" i="3" s="1"/>
  <c r="I697" i="3" s="1"/>
  <c r="A696" i="3"/>
  <c r="A695" i="3"/>
  <c r="A694" i="3"/>
  <c r="A693" i="3"/>
  <c r="A692" i="3"/>
  <c r="A691" i="3"/>
  <c r="A690" i="3"/>
  <c r="A689" i="3"/>
  <c r="A688" i="3"/>
  <c r="A687" i="3"/>
  <c r="H687" i="3" s="1"/>
  <c r="I687" i="3" s="1"/>
  <c r="A686" i="3"/>
  <c r="A685" i="3"/>
  <c r="H685" i="3" s="1"/>
  <c r="I685" i="3" s="1"/>
  <c r="A684" i="3"/>
  <c r="H684" i="3" s="1"/>
  <c r="I684" i="3" s="1"/>
  <c r="A683" i="3"/>
  <c r="A682" i="3"/>
  <c r="A681" i="3"/>
  <c r="H681" i="3" s="1"/>
  <c r="A680" i="3"/>
  <c r="A679" i="3"/>
  <c r="A678" i="3"/>
  <c r="A677" i="3"/>
  <c r="A676" i="3"/>
  <c r="A675" i="3"/>
  <c r="A674" i="3"/>
  <c r="A673" i="3"/>
  <c r="A672" i="3"/>
  <c r="H672" i="3" s="1"/>
  <c r="A671" i="3"/>
  <c r="H671" i="3" s="1"/>
  <c r="I671" i="3" s="1"/>
  <c r="A670" i="3"/>
  <c r="H670" i="3" s="1"/>
  <c r="A669" i="3"/>
  <c r="H669" i="3" s="1"/>
  <c r="I669" i="3" s="1"/>
  <c r="A668" i="3"/>
  <c r="H668" i="3" s="1"/>
  <c r="I668" i="3" s="1"/>
  <c r="A667" i="3"/>
  <c r="A666" i="3"/>
  <c r="A665" i="3"/>
  <c r="A664" i="3"/>
  <c r="A663" i="3"/>
  <c r="A662" i="3"/>
  <c r="A661" i="3"/>
  <c r="A660" i="3"/>
  <c r="A659" i="3"/>
  <c r="A658" i="3"/>
  <c r="A657" i="3"/>
  <c r="A656" i="3"/>
  <c r="H656" i="3" s="1"/>
  <c r="I656" i="3" s="1"/>
  <c r="A655" i="3"/>
  <c r="A654" i="3"/>
  <c r="H654" i="3" s="1"/>
  <c r="A653" i="3"/>
  <c r="A652" i="3"/>
  <c r="H652" i="3" s="1"/>
  <c r="I652" i="3" s="1"/>
  <c r="A651" i="3"/>
  <c r="A650" i="3"/>
  <c r="A649" i="3"/>
  <c r="A648" i="3"/>
  <c r="A647" i="3"/>
  <c r="H647" i="3" s="1"/>
  <c r="I647" i="3" s="1"/>
  <c r="A646" i="3"/>
  <c r="A645" i="3"/>
  <c r="A644" i="3"/>
  <c r="A643" i="3"/>
  <c r="A642" i="3"/>
  <c r="A641" i="3"/>
  <c r="H641" i="3" s="1"/>
  <c r="I641" i="3" s="1"/>
  <c r="A640" i="3"/>
  <c r="A639" i="3"/>
  <c r="A638" i="3"/>
  <c r="A637" i="3"/>
  <c r="H637" i="3" s="1"/>
  <c r="I637" i="3" s="1"/>
  <c r="A636" i="3"/>
  <c r="H636" i="3" s="1"/>
  <c r="I636" i="3" s="1"/>
  <c r="A635" i="3"/>
  <c r="A634" i="3"/>
  <c r="A633" i="3"/>
  <c r="A632" i="3"/>
  <c r="A631" i="3"/>
  <c r="A630" i="3"/>
  <c r="H630" i="3" s="1"/>
  <c r="A629" i="3"/>
  <c r="A628" i="3"/>
  <c r="A627" i="3"/>
  <c r="A626" i="3"/>
  <c r="A625" i="3"/>
  <c r="H625" i="3" s="1"/>
  <c r="I625" i="3" s="1"/>
  <c r="A624" i="3"/>
  <c r="H624" i="3" s="1"/>
  <c r="A623" i="3"/>
  <c r="A622" i="3"/>
  <c r="H622" i="3" s="1"/>
  <c r="A621" i="3"/>
  <c r="H621" i="3" s="1"/>
  <c r="I621" i="3" s="1"/>
  <c r="A620" i="3"/>
  <c r="H620" i="3" s="1"/>
  <c r="I620" i="3" s="1"/>
  <c r="A619" i="3"/>
  <c r="A618" i="3"/>
  <c r="A617" i="3"/>
  <c r="A616" i="3"/>
  <c r="A615" i="3"/>
  <c r="H615" i="3" s="1"/>
  <c r="I615" i="3" s="1"/>
  <c r="A614" i="3"/>
  <c r="A613" i="3"/>
  <c r="A612" i="3"/>
  <c r="A611" i="3"/>
  <c r="A610" i="3"/>
  <c r="A609" i="3"/>
  <c r="A608" i="3"/>
  <c r="A607" i="3"/>
  <c r="H607" i="3" s="1"/>
  <c r="I607" i="3" s="1"/>
  <c r="A606" i="3"/>
  <c r="A605" i="3"/>
  <c r="A604" i="3"/>
  <c r="H604" i="3" s="1"/>
  <c r="I604" i="3" s="1"/>
  <c r="A603" i="3"/>
  <c r="A602" i="3"/>
  <c r="A601" i="3"/>
  <c r="H601" i="3" s="1"/>
  <c r="I601" i="3" s="1"/>
  <c r="A600" i="3"/>
  <c r="A599" i="3"/>
  <c r="A598" i="3"/>
  <c r="A597" i="3"/>
  <c r="A596" i="3"/>
  <c r="A595" i="3"/>
  <c r="A594" i="3"/>
  <c r="A593" i="3"/>
  <c r="H593" i="3" s="1"/>
  <c r="I593" i="3" s="1"/>
  <c r="A592" i="3"/>
  <c r="H592" i="3" s="1"/>
  <c r="I592" i="3" s="1"/>
  <c r="A591" i="3"/>
  <c r="A590" i="3"/>
  <c r="H590" i="3" s="1"/>
  <c r="I590" i="3" s="1"/>
  <c r="A589" i="3"/>
  <c r="H589" i="3" s="1"/>
  <c r="I589" i="3" s="1"/>
  <c r="A588" i="3"/>
  <c r="H588" i="3" s="1"/>
  <c r="I588" i="3" s="1"/>
  <c r="A587" i="3"/>
  <c r="A586" i="3"/>
  <c r="A585" i="3"/>
  <c r="H585" i="3" s="1"/>
  <c r="I585" i="3" s="1"/>
  <c r="A584" i="3"/>
  <c r="A583" i="3"/>
  <c r="A582" i="3"/>
  <c r="A581" i="3"/>
  <c r="A580" i="3"/>
  <c r="H580" i="3" s="1"/>
  <c r="A579" i="3"/>
  <c r="A578" i="3"/>
  <c r="A577" i="3"/>
  <c r="A576" i="3"/>
  <c r="A575" i="3"/>
  <c r="A574" i="3"/>
  <c r="H574" i="3" s="1"/>
  <c r="A573" i="3"/>
  <c r="H573" i="3" s="1"/>
  <c r="I573" i="3" s="1"/>
  <c r="A572" i="3"/>
  <c r="A571" i="3"/>
  <c r="A570" i="3"/>
  <c r="A569" i="3"/>
  <c r="H569" i="3" s="1"/>
  <c r="I569" i="3" s="1"/>
  <c r="A568" i="3"/>
  <c r="A567" i="3"/>
  <c r="H567" i="3" s="1"/>
  <c r="I567" i="3" s="1"/>
  <c r="A566" i="3"/>
  <c r="A565" i="3"/>
  <c r="A564" i="3"/>
  <c r="A563" i="3"/>
  <c r="A562" i="3"/>
  <c r="A561" i="3"/>
  <c r="H561" i="3" s="1"/>
  <c r="A560" i="3"/>
  <c r="A559" i="3"/>
  <c r="H559" i="3" s="1"/>
  <c r="A558" i="3"/>
  <c r="H558" i="3" s="1"/>
  <c r="A557" i="3"/>
  <c r="H557" i="3" s="1"/>
  <c r="I557" i="3" s="1"/>
  <c r="A556" i="3"/>
  <c r="H556" i="3" s="1"/>
  <c r="I556" i="3" s="1"/>
  <c r="A555" i="3"/>
  <c r="A554" i="3"/>
  <c r="A553" i="3"/>
  <c r="A552" i="3"/>
  <c r="H552" i="3" s="1"/>
  <c r="A551" i="3"/>
  <c r="A550" i="3"/>
  <c r="A549" i="3"/>
  <c r="A548" i="3"/>
  <c r="A547" i="3"/>
  <c r="A546" i="3"/>
  <c r="A545" i="3"/>
  <c r="A544" i="3"/>
  <c r="H544" i="3" s="1"/>
  <c r="I544" i="3" s="1"/>
  <c r="A543" i="3"/>
  <c r="H543" i="3" s="1"/>
  <c r="I543" i="3" s="1"/>
  <c r="A542" i="3"/>
  <c r="A541" i="3"/>
  <c r="A540" i="3"/>
  <c r="H540" i="3" s="1"/>
  <c r="I540" i="3" s="1"/>
  <c r="A539" i="3"/>
  <c r="A538" i="3"/>
  <c r="H538" i="3" s="1"/>
  <c r="I538" i="3" s="1"/>
  <c r="A537" i="3"/>
  <c r="H537" i="3" s="1"/>
  <c r="I537" i="3" s="1"/>
  <c r="A536" i="3"/>
  <c r="A535" i="3"/>
  <c r="A534" i="3"/>
  <c r="A533" i="3"/>
  <c r="A532" i="3"/>
  <c r="A531" i="3"/>
  <c r="A530" i="3"/>
  <c r="A529" i="3"/>
  <c r="A528" i="3"/>
  <c r="A527" i="3"/>
  <c r="A526" i="3"/>
  <c r="A525" i="3"/>
  <c r="H525" i="3" s="1"/>
  <c r="I525" i="3" s="1"/>
  <c r="A524" i="3"/>
  <c r="H524" i="3" s="1"/>
  <c r="I524" i="3" s="1"/>
  <c r="A523" i="3"/>
  <c r="A522" i="3"/>
  <c r="A521" i="3"/>
  <c r="A520" i="3"/>
  <c r="A519" i="3"/>
  <c r="H519" i="3" s="1"/>
  <c r="I519" i="3" s="1"/>
  <c r="A518" i="3"/>
  <c r="A517" i="3"/>
  <c r="A516" i="3"/>
  <c r="A515" i="3"/>
  <c r="A514" i="3"/>
  <c r="A513" i="3"/>
  <c r="H513" i="3" s="1"/>
  <c r="I513" i="3" s="1"/>
  <c r="A512" i="3"/>
  <c r="A511" i="3"/>
  <c r="A510" i="3"/>
  <c r="A509" i="3"/>
  <c r="A508" i="3"/>
  <c r="H508" i="3" s="1"/>
  <c r="I508" i="3" s="1"/>
  <c r="A507" i="3"/>
  <c r="A506" i="3"/>
  <c r="A505" i="3"/>
  <c r="A504" i="3"/>
  <c r="H504" i="3" s="1"/>
  <c r="A503" i="3"/>
  <c r="H503" i="3" s="1"/>
  <c r="I503" i="3" s="1"/>
  <c r="A502" i="3"/>
  <c r="A501" i="3"/>
  <c r="A500" i="3"/>
  <c r="A499" i="3"/>
  <c r="A498" i="3"/>
  <c r="A497" i="3"/>
  <c r="A496" i="3"/>
  <c r="A495" i="3"/>
  <c r="A494" i="3"/>
  <c r="A493" i="3"/>
  <c r="H493" i="3" s="1"/>
  <c r="I493" i="3" s="1"/>
  <c r="A492" i="3"/>
  <c r="A491" i="3"/>
  <c r="H491" i="3" s="1"/>
  <c r="I491" i="3" s="1"/>
  <c r="A490" i="3"/>
  <c r="H490" i="3" s="1"/>
  <c r="I490" i="3" s="1"/>
  <c r="A489" i="3"/>
  <c r="H489" i="3" s="1"/>
  <c r="I489" i="3" s="1"/>
  <c r="A488" i="3"/>
  <c r="A487" i="3"/>
  <c r="A486" i="3"/>
  <c r="A485" i="3"/>
  <c r="A484" i="3"/>
  <c r="A483" i="3"/>
  <c r="A482" i="3"/>
  <c r="A481" i="3"/>
  <c r="A480" i="3"/>
  <c r="H480" i="3" s="1"/>
  <c r="I480" i="3" s="1"/>
  <c r="A479" i="3"/>
  <c r="H479" i="3" s="1"/>
  <c r="I479" i="3" s="1"/>
  <c r="A478" i="3"/>
  <c r="H478" i="3" s="1"/>
  <c r="A477" i="3"/>
  <c r="H477" i="3" s="1"/>
  <c r="I477" i="3" s="1"/>
  <c r="A476" i="3"/>
  <c r="H476" i="3" s="1"/>
  <c r="I476" i="3" s="1"/>
  <c r="A475" i="3"/>
  <c r="A474" i="3"/>
  <c r="A473" i="3"/>
  <c r="A472" i="3"/>
  <c r="A471" i="3"/>
  <c r="H471" i="3" s="1"/>
  <c r="I471" i="3" s="1"/>
  <c r="A470" i="3"/>
  <c r="A469" i="3"/>
  <c r="A468" i="3"/>
  <c r="A467" i="3"/>
  <c r="A466" i="3"/>
  <c r="H466" i="3" s="1"/>
  <c r="A465" i="3"/>
  <c r="A464" i="3"/>
  <c r="H464" i="3" s="1"/>
  <c r="I464" i="3" s="1"/>
  <c r="A463" i="3"/>
  <c r="A462" i="3"/>
  <c r="A461" i="3"/>
  <c r="H461" i="3" s="1"/>
  <c r="I461" i="3" s="1"/>
  <c r="A460" i="3"/>
  <c r="H460" i="3" s="1"/>
  <c r="I460" i="3" s="1"/>
  <c r="A459" i="3"/>
  <c r="A458" i="3"/>
  <c r="A457" i="3"/>
  <c r="H457" i="3" s="1"/>
  <c r="I457" i="3" s="1"/>
  <c r="A456" i="3"/>
  <c r="A455" i="3"/>
  <c r="H455" i="3" s="1"/>
  <c r="I455" i="3" s="1"/>
  <c r="A454" i="3"/>
  <c r="H454" i="3" s="1"/>
  <c r="A453" i="3"/>
  <c r="A452" i="3"/>
  <c r="A451" i="3"/>
  <c r="A450" i="3"/>
  <c r="A449" i="3"/>
  <c r="A448" i="3"/>
  <c r="H448" i="3" s="1"/>
  <c r="A447" i="3"/>
  <c r="H447" i="3" s="1"/>
  <c r="I447" i="3" s="1"/>
  <c r="A446" i="3"/>
  <c r="H446" i="3" s="1"/>
  <c r="I446" i="3" s="1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H431" i="3" s="1"/>
  <c r="I431" i="3" s="1"/>
  <c r="A430" i="3"/>
  <c r="A429" i="3"/>
  <c r="H429" i="3" s="1"/>
  <c r="I429" i="3" s="1"/>
  <c r="A428" i="3"/>
  <c r="H428" i="3" s="1"/>
  <c r="I428" i="3" s="1"/>
  <c r="A427" i="3"/>
  <c r="A426" i="3"/>
  <c r="H426" i="3" s="1"/>
  <c r="I426" i="3" s="1"/>
  <c r="A425" i="3"/>
  <c r="A424" i="3"/>
  <c r="H424" i="3" s="1"/>
  <c r="A423" i="3"/>
  <c r="H423" i="3" s="1"/>
  <c r="I423" i="3" s="1"/>
  <c r="A422" i="3"/>
  <c r="A421" i="3"/>
  <c r="A420" i="3"/>
  <c r="A419" i="3"/>
  <c r="A418" i="3"/>
  <c r="A417" i="3"/>
  <c r="A416" i="3"/>
  <c r="A415" i="3"/>
  <c r="A414" i="3"/>
  <c r="A413" i="3"/>
  <c r="H413" i="3" s="1"/>
  <c r="I413" i="3" s="1"/>
  <c r="A412" i="3"/>
  <c r="A411" i="3"/>
  <c r="A410" i="3"/>
  <c r="A409" i="3"/>
  <c r="A408" i="3"/>
  <c r="H408" i="3" s="1"/>
  <c r="A407" i="3"/>
  <c r="A406" i="3"/>
  <c r="A405" i="3"/>
  <c r="A404" i="3"/>
  <c r="A403" i="3"/>
  <c r="A402" i="3"/>
  <c r="A401" i="3"/>
  <c r="A400" i="3"/>
  <c r="H400" i="3" s="1"/>
  <c r="I400" i="3" s="1"/>
  <c r="A399" i="3"/>
  <c r="H399" i="3" s="1"/>
  <c r="I399" i="3" s="1"/>
  <c r="A398" i="3"/>
  <c r="A397" i="3"/>
  <c r="H397" i="3" s="1"/>
  <c r="I397" i="3" s="1"/>
  <c r="A396" i="3"/>
  <c r="H396" i="3" s="1"/>
  <c r="I396" i="3" s="1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H381" i="3" s="1"/>
  <c r="I381" i="3" s="1"/>
  <c r="A380" i="3"/>
  <c r="H380" i="3" s="1"/>
  <c r="I380" i="3" s="1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H367" i="3" s="1"/>
  <c r="I367" i="3" s="1"/>
  <c r="A366" i="3"/>
  <c r="A365" i="3"/>
  <c r="H365" i="3" s="1"/>
  <c r="I365" i="3" s="1"/>
  <c r="A364" i="3"/>
  <c r="H364" i="3" s="1"/>
  <c r="I364" i="3" s="1"/>
  <c r="A363" i="3"/>
  <c r="A362" i="3"/>
  <c r="A361" i="3"/>
  <c r="A360" i="3"/>
  <c r="A359" i="3"/>
  <c r="H359" i="3" s="1"/>
  <c r="I359" i="3" s="1"/>
  <c r="A358" i="3"/>
  <c r="A357" i="3"/>
  <c r="A356" i="3"/>
  <c r="A355" i="3"/>
  <c r="A354" i="3"/>
  <c r="A353" i="3"/>
  <c r="A352" i="3"/>
  <c r="H352" i="3" s="1"/>
  <c r="A351" i="3"/>
  <c r="H351" i="3" s="1"/>
  <c r="I351" i="3" s="1"/>
  <c r="A350" i="3"/>
  <c r="H350" i="3" s="1"/>
  <c r="I350" i="3" s="1"/>
  <c r="A349" i="3"/>
  <c r="H349" i="3" s="1"/>
  <c r="I349" i="3" s="1"/>
  <c r="A348" i="3"/>
  <c r="A347" i="3"/>
  <c r="A346" i="3"/>
  <c r="A345" i="3"/>
  <c r="A344" i="3"/>
  <c r="A343" i="3"/>
  <c r="H343" i="3" s="1"/>
  <c r="I343" i="3" s="1"/>
  <c r="A342" i="3"/>
  <c r="A341" i="3"/>
  <c r="H341" i="3" s="1"/>
  <c r="I341" i="3" s="1"/>
  <c r="A340" i="3"/>
  <c r="A339" i="3"/>
  <c r="A338" i="3"/>
  <c r="A337" i="3"/>
  <c r="A336" i="3"/>
  <c r="A335" i="3"/>
  <c r="H335" i="3" s="1"/>
  <c r="I335" i="3" s="1"/>
  <c r="A334" i="3"/>
  <c r="H334" i="3" s="1"/>
  <c r="I334" i="3" s="1"/>
  <c r="A333" i="3"/>
  <c r="A332" i="3"/>
  <c r="H332" i="3" s="1"/>
  <c r="I332" i="3" s="1"/>
  <c r="A331" i="3"/>
  <c r="A330" i="3"/>
  <c r="H330" i="3" s="1"/>
  <c r="I330" i="3" s="1"/>
  <c r="A329" i="3"/>
  <c r="H329" i="3" s="1"/>
  <c r="A328" i="3"/>
  <c r="H328" i="3" s="1"/>
  <c r="I328" i="3" s="1"/>
  <c r="A327" i="3"/>
  <c r="H327" i="3" s="1"/>
  <c r="I327" i="3" s="1"/>
  <c r="A326" i="3"/>
  <c r="A325" i="3"/>
  <c r="A324" i="3"/>
  <c r="A323" i="3"/>
  <c r="A322" i="3"/>
  <c r="A321" i="3"/>
  <c r="A320" i="3"/>
  <c r="A319" i="3"/>
  <c r="A318" i="3"/>
  <c r="H318" i="3" s="1"/>
  <c r="I318" i="3" s="1"/>
  <c r="A317" i="3"/>
  <c r="H317" i="3" s="1"/>
  <c r="I317" i="3" s="1"/>
  <c r="A316" i="3"/>
  <c r="H316" i="3" s="1"/>
  <c r="I316" i="3" s="1"/>
  <c r="A315" i="3"/>
  <c r="A314" i="3"/>
  <c r="H314" i="3" s="1"/>
  <c r="I314" i="3" s="1"/>
  <c r="A313" i="3"/>
  <c r="H313" i="3" s="1"/>
  <c r="I313" i="3" s="1"/>
  <c r="A312" i="3"/>
  <c r="A311" i="3"/>
  <c r="A310" i="3"/>
  <c r="H310" i="3" s="1"/>
  <c r="A309" i="3"/>
  <c r="A308" i="3"/>
  <c r="A307" i="3"/>
  <c r="A306" i="3"/>
  <c r="A305" i="3"/>
  <c r="A304" i="3"/>
  <c r="A303" i="3"/>
  <c r="A302" i="3"/>
  <c r="A301" i="3"/>
  <c r="H301" i="3" s="1"/>
  <c r="I301" i="3" s="1"/>
  <c r="A300" i="3"/>
  <c r="H300" i="3" s="1"/>
  <c r="I300" i="3" s="1"/>
  <c r="A299" i="3"/>
  <c r="A298" i="3"/>
  <c r="A297" i="3"/>
  <c r="A296" i="3"/>
  <c r="A295" i="3"/>
  <c r="H295" i="3" s="1"/>
  <c r="I295" i="3" s="1"/>
  <c r="A294" i="3"/>
  <c r="A293" i="3"/>
  <c r="A292" i="3"/>
  <c r="H292" i="3" s="1"/>
  <c r="I292" i="3" s="1"/>
  <c r="A291" i="3"/>
  <c r="A290" i="3"/>
  <c r="A289" i="3"/>
  <c r="A288" i="3"/>
  <c r="A287" i="3"/>
  <c r="A286" i="3"/>
  <c r="H286" i="3" s="1"/>
  <c r="A285" i="3"/>
  <c r="H285" i="3" s="1"/>
  <c r="I285" i="3" s="1"/>
  <c r="A284" i="3"/>
  <c r="H284" i="3" s="1"/>
  <c r="I284" i="3" s="1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H271" i="3" s="1"/>
  <c r="I271" i="3" s="1"/>
  <c r="A270" i="3"/>
  <c r="A269" i="3"/>
  <c r="H269" i="3" s="1"/>
  <c r="I269" i="3" s="1"/>
  <c r="A268" i="3"/>
  <c r="H268" i="3" s="1"/>
  <c r="I268" i="3" s="1"/>
  <c r="A267" i="3"/>
  <c r="A266" i="3"/>
  <c r="A265" i="3"/>
  <c r="H265" i="3" s="1"/>
  <c r="I265" i="3" s="1"/>
  <c r="A264" i="3"/>
  <c r="A263" i="3"/>
  <c r="A262" i="3"/>
  <c r="A261" i="3"/>
  <c r="A260" i="3"/>
  <c r="A259" i="3"/>
  <c r="A258" i="3"/>
  <c r="A257" i="3"/>
  <c r="H257" i="3" s="1"/>
  <c r="I257" i="3" s="1"/>
  <c r="A256" i="3"/>
  <c r="A255" i="3"/>
  <c r="H255" i="3" s="1"/>
  <c r="I255" i="3" s="1"/>
  <c r="A254" i="3"/>
  <c r="H254" i="3" s="1"/>
  <c r="I254" i="3" s="1"/>
  <c r="A253" i="3"/>
  <c r="H253" i="3" s="1"/>
  <c r="I253" i="3" s="1"/>
  <c r="A252" i="3"/>
  <c r="H252" i="3" s="1"/>
  <c r="I252" i="3" s="1"/>
  <c r="A251" i="3"/>
  <c r="A250" i="3"/>
  <c r="H250" i="3" s="1"/>
  <c r="I250" i="3" s="1"/>
  <c r="A249" i="3"/>
  <c r="H249" i="3" s="1"/>
  <c r="I249" i="3" s="1"/>
  <c r="A248" i="3"/>
  <c r="A247" i="3"/>
  <c r="H247" i="3" s="1"/>
  <c r="I247" i="3" s="1"/>
  <c r="A246" i="3"/>
  <c r="A245" i="3"/>
  <c r="A244" i="3"/>
  <c r="H244" i="3" s="1"/>
  <c r="A243" i="3"/>
  <c r="A242" i="3"/>
  <c r="A241" i="3"/>
  <c r="H241" i="3" s="1"/>
  <c r="I241" i="3" s="1"/>
  <c r="A240" i="3"/>
  <c r="H240" i="3" s="1"/>
  <c r="A239" i="3"/>
  <c r="A238" i="3"/>
  <c r="A237" i="3"/>
  <c r="H237" i="3" s="1"/>
  <c r="I237" i="3" s="1"/>
  <c r="A236" i="3"/>
  <c r="A235" i="3"/>
  <c r="A234" i="3"/>
  <c r="A233" i="3"/>
  <c r="A232" i="3"/>
  <c r="A231" i="3"/>
  <c r="A230" i="3"/>
  <c r="A229" i="3"/>
  <c r="A228" i="3"/>
  <c r="A227" i="3"/>
  <c r="A226" i="3"/>
  <c r="H226" i="3" s="1"/>
  <c r="I226" i="3" s="1"/>
  <c r="A225" i="3"/>
  <c r="A224" i="3"/>
  <c r="H224" i="3" s="1"/>
  <c r="A223" i="3"/>
  <c r="H223" i="3" s="1"/>
  <c r="I223" i="3" s="1"/>
  <c r="A222" i="3"/>
  <c r="H222" i="3" s="1"/>
  <c r="I222" i="3" s="1"/>
  <c r="A221" i="3"/>
  <c r="H221" i="3" s="1"/>
  <c r="I221" i="3" s="1"/>
  <c r="A220" i="3"/>
  <c r="H220" i="3" s="1"/>
  <c r="I220" i="3" s="1"/>
  <c r="A219" i="3"/>
  <c r="A218" i="3"/>
  <c r="A217" i="3"/>
  <c r="A216" i="3"/>
  <c r="A215" i="3"/>
  <c r="A214" i="3"/>
  <c r="A213" i="3"/>
  <c r="A212" i="3"/>
  <c r="H212" i="3" s="1"/>
  <c r="I212" i="3" s="1"/>
  <c r="A211" i="3"/>
  <c r="A210" i="3"/>
  <c r="A209" i="3"/>
  <c r="A208" i="3"/>
  <c r="A207" i="3"/>
  <c r="H207" i="3" s="1"/>
  <c r="I207" i="3" s="1"/>
  <c r="A206" i="3"/>
  <c r="H206" i="3" s="1"/>
  <c r="I206" i="3" s="1"/>
  <c r="A205" i="3"/>
  <c r="A204" i="3"/>
  <c r="H204" i="3" s="1"/>
  <c r="I204" i="3" s="1"/>
  <c r="A203" i="3"/>
  <c r="A202" i="3"/>
  <c r="A201" i="3"/>
  <c r="A200" i="3"/>
  <c r="A199" i="3"/>
  <c r="A198" i="3"/>
  <c r="H198" i="3" s="1"/>
  <c r="A197" i="3"/>
  <c r="A196" i="3"/>
  <c r="A195" i="3"/>
  <c r="A194" i="3"/>
  <c r="A193" i="3"/>
  <c r="A192" i="3"/>
  <c r="A191" i="3"/>
  <c r="A190" i="3"/>
  <c r="H190" i="3" s="1"/>
  <c r="I190" i="3" s="1"/>
  <c r="A189" i="3"/>
  <c r="A188" i="3"/>
  <c r="H188" i="3" s="1"/>
  <c r="I188" i="3" s="1"/>
  <c r="A187" i="3"/>
  <c r="A186" i="3"/>
  <c r="A185" i="3"/>
  <c r="H185" i="3" s="1"/>
  <c r="I185" i="3" s="1"/>
  <c r="A184" i="3"/>
  <c r="A183" i="3"/>
  <c r="A182" i="3"/>
  <c r="H182" i="3" s="1"/>
  <c r="I182" i="3" s="1"/>
  <c r="A181" i="3"/>
  <c r="A180" i="3"/>
  <c r="A179" i="3"/>
  <c r="A178" i="3"/>
  <c r="A177" i="3"/>
  <c r="A176" i="3"/>
  <c r="H176" i="3" s="1"/>
  <c r="A175" i="3"/>
  <c r="A174" i="3"/>
  <c r="H174" i="3" s="1"/>
  <c r="I174" i="3" s="1"/>
  <c r="A173" i="3"/>
  <c r="H173" i="3" s="1"/>
  <c r="I173" i="3" s="1"/>
  <c r="A172" i="3"/>
  <c r="H172" i="3" s="1"/>
  <c r="I172" i="3" s="1"/>
  <c r="A171" i="3"/>
  <c r="A170" i="3"/>
  <c r="H170" i="3" s="1"/>
  <c r="I170" i="3" s="1"/>
  <c r="A169" i="3"/>
  <c r="H169" i="3" s="1"/>
  <c r="I169" i="3" s="1"/>
  <c r="A168" i="3"/>
  <c r="A167" i="3"/>
  <c r="H167" i="3" s="1"/>
  <c r="I167" i="3" s="1"/>
  <c r="A166" i="3"/>
  <c r="A165" i="3"/>
  <c r="A164" i="3"/>
  <c r="A163" i="3"/>
  <c r="A162" i="3"/>
  <c r="A161" i="3"/>
  <c r="A160" i="3"/>
  <c r="H160" i="3" s="1"/>
  <c r="I160" i="3" s="1"/>
  <c r="A159" i="3"/>
  <c r="H159" i="3" s="1"/>
  <c r="I159" i="3" s="1"/>
  <c r="A158" i="3"/>
  <c r="A157" i="3"/>
  <c r="H157" i="3" s="1"/>
  <c r="I157" i="3" s="1"/>
  <c r="A156" i="3"/>
  <c r="H156" i="3" s="1"/>
  <c r="A155" i="3"/>
  <c r="A154" i="3"/>
  <c r="H154" i="3" s="1"/>
  <c r="I154" i="3" s="1"/>
  <c r="A153" i="3"/>
  <c r="H153" i="3" s="1"/>
  <c r="A152" i="3"/>
  <c r="A151" i="3"/>
  <c r="A150" i="3"/>
  <c r="H150" i="3" s="1"/>
  <c r="I150" i="3" s="1"/>
  <c r="A149" i="3"/>
  <c r="A148" i="3"/>
  <c r="A147" i="3"/>
  <c r="A146" i="3"/>
  <c r="A145" i="3"/>
  <c r="A144" i="3"/>
  <c r="H144" i="3" s="1"/>
  <c r="I144" i="3" s="1"/>
  <c r="A143" i="3"/>
  <c r="A142" i="3"/>
  <c r="A141" i="3"/>
  <c r="H141" i="3" s="1"/>
  <c r="I141" i="3" s="1"/>
  <c r="A140" i="3"/>
  <c r="H140" i="3" s="1"/>
  <c r="I140" i="3" s="1"/>
  <c r="A139" i="3"/>
  <c r="A138" i="3"/>
  <c r="H138" i="3" s="1"/>
  <c r="I138" i="3" s="1"/>
  <c r="A137" i="3"/>
  <c r="A136" i="3"/>
  <c r="A135" i="3"/>
  <c r="H135" i="3" s="1"/>
  <c r="I135" i="3" s="1"/>
  <c r="A134" i="3"/>
  <c r="H134" i="3" s="1"/>
  <c r="I134" i="3" s="1"/>
  <c r="A133" i="3"/>
  <c r="A132" i="3"/>
  <c r="A131" i="3"/>
  <c r="A130" i="3"/>
  <c r="A129" i="3"/>
  <c r="A128" i="3"/>
  <c r="A127" i="3"/>
  <c r="H127" i="3" s="1"/>
  <c r="I127" i="3" s="1"/>
  <c r="A126" i="3"/>
  <c r="H126" i="3" s="1"/>
  <c r="I126" i="3" s="1"/>
  <c r="A125" i="3"/>
  <c r="H125" i="3" s="1"/>
  <c r="I125" i="3" s="1"/>
  <c r="A124" i="3"/>
  <c r="H124" i="3" s="1"/>
  <c r="I124" i="3" s="1"/>
  <c r="A123" i="3"/>
  <c r="A122" i="3"/>
  <c r="A121" i="3"/>
  <c r="H121" i="3" s="1"/>
  <c r="I121" i="3" s="1"/>
  <c r="A120" i="3"/>
  <c r="A119" i="3"/>
  <c r="H119" i="3" s="1"/>
  <c r="A118" i="3"/>
  <c r="H118" i="3" s="1"/>
  <c r="I118" i="3" s="1"/>
  <c r="A117" i="3"/>
  <c r="A116" i="3"/>
  <c r="A115" i="3"/>
  <c r="A114" i="3"/>
  <c r="A113" i="3"/>
  <c r="A112" i="3"/>
  <c r="H112" i="3" s="1"/>
  <c r="I112" i="3" s="1"/>
  <c r="A111" i="3"/>
  <c r="H111" i="3" s="1"/>
  <c r="I111" i="3" s="1"/>
  <c r="A110" i="3"/>
  <c r="A109" i="3"/>
  <c r="A108" i="3"/>
  <c r="H108" i="3" s="1"/>
  <c r="I108" i="3" s="1"/>
  <c r="A107" i="3"/>
  <c r="A106" i="3"/>
  <c r="A105" i="3"/>
  <c r="A104" i="3"/>
  <c r="A103" i="3"/>
  <c r="H103" i="3" s="1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H87" i="3" s="1"/>
  <c r="I87" i="3" s="1"/>
  <c r="A86" i="3"/>
  <c r="H86" i="3" s="1"/>
  <c r="I86" i="3" s="1"/>
  <c r="A85" i="3"/>
  <c r="A84" i="3"/>
  <c r="A83" i="3"/>
  <c r="A82" i="3"/>
  <c r="A81" i="3"/>
  <c r="A80" i="3"/>
  <c r="H80" i="3" s="1"/>
  <c r="A79" i="3"/>
  <c r="H79" i="3" s="1"/>
  <c r="I79" i="3" s="1"/>
  <c r="A78" i="3"/>
  <c r="A77" i="3"/>
  <c r="H77" i="3" s="1"/>
  <c r="I77" i="3" s="1"/>
  <c r="A76" i="3"/>
  <c r="H76" i="3" s="1"/>
  <c r="I76" i="3" s="1"/>
  <c r="A75" i="3"/>
  <c r="A74" i="3"/>
  <c r="H74" i="3" s="1"/>
  <c r="I74" i="3" s="1"/>
  <c r="A73" i="3"/>
  <c r="H73" i="3" s="1"/>
  <c r="I73" i="3" s="1"/>
  <c r="A72" i="3"/>
  <c r="A71" i="3"/>
  <c r="A70" i="3"/>
  <c r="H70" i="3" s="1"/>
  <c r="I70" i="3" s="1"/>
  <c r="A69" i="3"/>
  <c r="A68" i="3"/>
  <c r="A67" i="3"/>
  <c r="A66" i="3"/>
  <c r="H66" i="3" s="1"/>
  <c r="I66" i="3" s="1"/>
  <c r="A65" i="3"/>
  <c r="A64" i="3"/>
  <c r="A63" i="3"/>
  <c r="H63" i="3" s="1"/>
  <c r="I63" i="3" s="1"/>
  <c r="A62" i="3"/>
  <c r="A61" i="3"/>
  <c r="H61" i="3" s="1"/>
  <c r="I61" i="3" s="1"/>
  <c r="A60" i="3"/>
  <c r="H60" i="3" s="1"/>
  <c r="I60" i="3" s="1"/>
  <c r="A59" i="3"/>
  <c r="A58" i="3"/>
  <c r="A57" i="3"/>
  <c r="H57" i="3" s="1"/>
  <c r="I57" i="3" s="1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H44" i="3" s="1"/>
  <c r="I44" i="3" s="1"/>
  <c r="A43" i="3"/>
  <c r="A42" i="3"/>
  <c r="A41" i="3"/>
  <c r="H41" i="3" s="1"/>
  <c r="I41" i="3" s="1"/>
  <c r="A40" i="3"/>
  <c r="A39" i="3"/>
  <c r="A38" i="3"/>
  <c r="A37" i="3"/>
  <c r="A36" i="3"/>
  <c r="A35" i="3"/>
  <c r="A34" i="3"/>
  <c r="A33" i="3"/>
  <c r="A32" i="3"/>
  <c r="A31" i="3"/>
  <c r="H31" i="3" s="1"/>
  <c r="I31" i="3" s="1"/>
  <c r="A30" i="3"/>
  <c r="A29" i="3"/>
  <c r="H29" i="3" s="1"/>
  <c r="I29" i="3" s="1"/>
  <c r="A28" i="3"/>
  <c r="H28" i="3" s="1"/>
  <c r="I28" i="3" s="1"/>
  <c r="A27" i="3"/>
  <c r="A26" i="3"/>
  <c r="H26" i="3" s="1"/>
  <c r="I26" i="3" s="1"/>
  <c r="A25" i="3"/>
  <c r="A24" i="3"/>
  <c r="A23" i="3"/>
  <c r="H23" i="3" s="1"/>
  <c r="A22" i="3"/>
  <c r="H22" i="3" s="1"/>
  <c r="I22" i="3" s="1"/>
  <c r="A21" i="3"/>
  <c r="A20" i="3"/>
  <c r="A19" i="3"/>
  <c r="A18" i="3"/>
  <c r="A17" i="3"/>
  <c r="A16" i="3"/>
  <c r="A15" i="3"/>
  <c r="H15" i="3" s="1"/>
  <c r="I15" i="3" s="1"/>
  <c r="A14" i="3"/>
  <c r="F999" i="3"/>
  <c r="E999" i="3"/>
  <c r="D999" i="3"/>
  <c r="C999" i="3"/>
  <c r="B999" i="3"/>
  <c r="F998" i="3"/>
  <c r="E998" i="3"/>
  <c r="D998" i="3"/>
  <c r="C998" i="3"/>
  <c r="B998" i="3"/>
  <c r="F997" i="3"/>
  <c r="E997" i="3"/>
  <c r="D997" i="3"/>
  <c r="C997" i="3"/>
  <c r="B997" i="3"/>
  <c r="F996" i="3"/>
  <c r="E996" i="3"/>
  <c r="D996" i="3"/>
  <c r="C996" i="3"/>
  <c r="B996" i="3"/>
  <c r="F995" i="3"/>
  <c r="E995" i="3"/>
  <c r="D995" i="3"/>
  <c r="C995" i="3"/>
  <c r="B995" i="3"/>
  <c r="F994" i="3"/>
  <c r="E994" i="3"/>
  <c r="D994" i="3"/>
  <c r="C994" i="3"/>
  <c r="B994" i="3"/>
  <c r="F993" i="3"/>
  <c r="E993" i="3"/>
  <c r="D993" i="3"/>
  <c r="C993" i="3"/>
  <c r="B993" i="3"/>
  <c r="F992" i="3"/>
  <c r="E992" i="3"/>
  <c r="D992" i="3"/>
  <c r="C992" i="3"/>
  <c r="B992" i="3"/>
  <c r="F991" i="3"/>
  <c r="E991" i="3"/>
  <c r="D991" i="3"/>
  <c r="C991" i="3"/>
  <c r="B991" i="3"/>
  <c r="F990" i="3"/>
  <c r="E990" i="3"/>
  <c r="D990" i="3"/>
  <c r="C990" i="3"/>
  <c r="B990" i="3"/>
  <c r="F989" i="3"/>
  <c r="E989" i="3"/>
  <c r="D989" i="3"/>
  <c r="C989" i="3"/>
  <c r="B989" i="3"/>
  <c r="F988" i="3"/>
  <c r="E988" i="3"/>
  <c r="D988" i="3"/>
  <c r="C988" i="3"/>
  <c r="B988" i="3"/>
  <c r="F987" i="3"/>
  <c r="E987" i="3"/>
  <c r="D987" i="3"/>
  <c r="C987" i="3"/>
  <c r="B987" i="3"/>
  <c r="F986" i="3"/>
  <c r="E986" i="3"/>
  <c r="D986" i="3"/>
  <c r="C986" i="3"/>
  <c r="B986" i="3"/>
  <c r="F985" i="3"/>
  <c r="E985" i="3"/>
  <c r="D985" i="3"/>
  <c r="C985" i="3"/>
  <c r="B985" i="3"/>
  <c r="F984" i="3"/>
  <c r="E984" i="3"/>
  <c r="D984" i="3"/>
  <c r="C984" i="3"/>
  <c r="B984" i="3"/>
  <c r="F983" i="3"/>
  <c r="E983" i="3"/>
  <c r="D983" i="3"/>
  <c r="C983" i="3"/>
  <c r="B983" i="3"/>
  <c r="F982" i="3"/>
  <c r="E982" i="3"/>
  <c r="D982" i="3"/>
  <c r="C982" i="3"/>
  <c r="B982" i="3"/>
  <c r="F981" i="3"/>
  <c r="E981" i="3"/>
  <c r="D981" i="3"/>
  <c r="C981" i="3"/>
  <c r="B981" i="3"/>
  <c r="F980" i="3"/>
  <c r="E980" i="3"/>
  <c r="D980" i="3"/>
  <c r="C980" i="3"/>
  <c r="B980" i="3"/>
  <c r="F979" i="3"/>
  <c r="E979" i="3"/>
  <c r="D979" i="3"/>
  <c r="C979" i="3"/>
  <c r="B979" i="3"/>
  <c r="F978" i="3"/>
  <c r="E978" i="3"/>
  <c r="D978" i="3"/>
  <c r="C978" i="3"/>
  <c r="B978" i="3"/>
  <c r="F977" i="3"/>
  <c r="E977" i="3"/>
  <c r="D977" i="3"/>
  <c r="C977" i="3"/>
  <c r="B977" i="3"/>
  <c r="F976" i="3"/>
  <c r="E976" i="3"/>
  <c r="D976" i="3"/>
  <c r="C976" i="3"/>
  <c r="B976" i="3"/>
  <c r="F975" i="3"/>
  <c r="E975" i="3"/>
  <c r="D975" i="3"/>
  <c r="C975" i="3"/>
  <c r="B975" i="3"/>
  <c r="F974" i="3"/>
  <c r="E974" i="3"/>
  <c r="D974" i="3"/>
  <c r="C974" i="3"/>
  <c r="B974" i="3"/>
  <c r="F973" i="3"/>
  <c r="E973" i="3"/>
  <c r="D973" i="3"/>
  <c r="C973" i="3"/>
  <c r="B973" i="3"/>
  <c r="F972" i="3"/>
  <c r="E972" i="3"/>
  <c r="D972" i="3"/>
  <c r="C972" i="3"/>
  <c r="B972" i="3"/>
  <c r="F971" i="3"/>
  <c r="E971" i="3"/>
  <c r="D971" i="3"/>
  <c r="C971" i="3"/>
  <c r="B971" i="3"/>
  <c r="F970" i="3"/>
  <c r="E970" i="3"/>
  <c r="D970" i="3"/>
  <c r="C970" i="3"/>
  <c r="B970" i="3"/>
  <c r="F969" i="3"/>
  <c r="E969" i="3"/>
  <c r="D969" i="3"/>
  <c r="C969" i="3"/>
  <c r="B969" i="3"/>
  <c r="F968" i="3"/>
  <c r="E968" i="3"/>
  <c r="D968" i="3"/>
  <c r="C968" i="3"/>
  <c r="B968" i="3"/>
  <c r="F967" i="3"/>
  <c r="E967" i="3"/>
  <c r="D967" i="3"/>
  <c r="C967" i="3"/>
  <c r="B967" i="3"/>
  <c r="F966" i="3"/>
  <c r="E966" i="3"/>
  <c r="D966" i="3"/>
  <c r="C966" i="3"/>
  <c r="B966" i="3"/>
  <c r="F965" i="3"/>
  <c r="E965" i="3"/>
  <c r="D965" i="3"/>
  <c r="C965" i="3"/>
  <c r="B965" i="3"/>
  <c r="F964" i="3"/>
  <c r="E964" i="3"/>
  <c r="D964" i="3"/>
  <c r="C964" i="3"/>
  <c r="B964" i="3"/>
  <c r="F963" i="3"/>
  <c r="E963" i="3"/>
  <c r="D963" i="3"/>
  <c r="C963" i="3"/>
  <c r="B963" i="3"/>
  <c r="F962" i="3"/>
  <c r="E962" i="3"/>
  <c r="D962" i="3"/>
  <c r="C962" i="3"/>
  <c r="B962" i="3"/>
  <c r="F961" i="3"/>
  <c r="E961" i="3"/>
  <c r="D961" i="3"/>
  <c r="C961" i="3"/>
  <c r="B961" i="3"/>
  <c r="F960" i="3"/>
  <c r="E960" i="3"/>
  <c r="D960" i="3"/>
  <c r="C960" i="3"/>
  <c r="B960" i="3"/>
  <c r="F959" i="3"/>
  <c r="E959" i="3"/>
  <c r="D959" i="3"/>
  <c r="C959" i="3"/>
  <c r="B959" i="3"/>
  <c r="F958" i="3"/>
  <c r="E958" i="3"/>
  <c r="D958" i="3"/>
  <c r="C958" i="3"/>
  <c r="B958" i="3"/>
  <c r="F957" i="3"/>
  <c r="E957" i="3"/>
  <c r="D957" i="3"/>
  <c r="C957" i="3"/>
  <c r="B957" i="3"/>
  <c r="F956" i="3"/>
  <c r="E956" i="3"/>
  <c r="D956" i="3"/>
  <c r="C956" i="3"/>
  <c r="B956" i="3"/>
  <c r="F955" i="3"/>
  <c r="E955" i="3"/>
  <c r="D955" i="3"/>
  <c r="C955" i="3"/>
  <c r="B955" i="3"/>
  <c r="F954" i="3"/>
  <c r="E954" i="3"/>
  <c r="D954" i="3"/>
  <c r="C954" i="3"/>
  <c r="B954" i="3"/>
  <c r="F953" i="3"/>
  <c r="E953" i="3"/>
  <c r="D953" i="3"/>
  <c r="C953" i="3"/>
  <c r="B953" i="3"/>
  <c r="F952" i="3"/>
  <c r="E952" i="3"/>
  <c r="D952" i="3"/>
  <c r="C952" i="3"/>
  <c r="B952" i="3"/>
  <c r="F951" i="3"/>
  <c r="E951" i="3"/>
  <c r="D951" i="3"/>
  <c r="C951" i="3"/>
  <c r="B951" i="3"/>
  <c r="F950" i="3"/>
  <c r="E950" i="3"/>
  <c r="D950" i="3"/>
  <c r="C950" i="3"/>
  <c r="B950" i="3"/>
  <c r="F949" i="3"/>
  <c r="E949" i="3"/>
  <c r="D949" i="3"/>
  <c r="C949" i="3"/>
  <c r="B949" i="3"/>
  <c r="F948" i="3"/>
  <c r="E948" i="3"/>
  <c r="D948" i="3"/>
  <c r="C948" i="3"/>
  <c r="B948" i="3"/>
  <c r="F947" i="3"/>
  <c r="E947" i="3"/>
  <c r="D947" i="3"/>
  <c r="C947" i="3"/>
  <c r="B947" i="3"/>
  <c r="F946" i="3"/>
  <c r="E946" i="3"/>
  <c r="D946" i="3"/>
  <c r="C946" i="3"/>
  <c r="B946" i="3"/>
  <c r="F945" i="3"/>
  <c r="E945" i="3"/>
  <c r="D945" i="3"/>
  <c r="C945" i="3"/>
  <c r="B945" i="3"/>
  <c r="F944" i="3"/>
  <c r="E944" i="3"/>
  <c r="D944" i="3"/>
  <c r="C944" i="3"/>
  <c r="B944" i="3"/>
  <c r="F943" i="3"/>
  <c r="E943" i="3"/>
  <c r="D943" i="3"/>
  <c r="C943" i="3"/>
  <c r="B943" i="3"/>
  <c r="F942" i="3"/>
  <c r="E942" i="3"/>
  <c r="D942" i="3"/>
  <c r="C942" i="3"/>
  <c r="B942" i="3"/>
  <c r="F941" i="3"/>
  <c r="E941" i="3"/>
  <c r="D941" i="3"/>
  <c r="C941" i="3"/>
  <c r="B941" i="3"/>
  <c r="F940" i="3"/>
  <c r="E940" i="3"/>
  <c r="D940" i="3"/>
  <c r="C940" i="3"/>
  <c r="B940" i="3"/>
  <c r="F939" i="3"/>
  <c r="E939" i="3"/>
  <c r="D939" i="3"/>
  <c r="C939" i="3"/>
  <c r="B939" i="3"/>
  <c r="F938" i="3"/>
  <c r="E938" i="3"/>
  <c r="D938" i="3"/>
  <c r="C938" i="3"/>
  <c r="B938" i="3"/>
  <c r="F937" i="3"/>
  <c r="E937" i="3"/>
  <c r="D937" i="3"/>
  <c r="C937" i="3"/>
  <c r="B937" i="3"/>
  <c r="F936" i="3"/>
  <c r="E936" i="3"/>
  <c r="D936" i="3"/>
  <c r="C936" i="3"/>
  <c r="B936" i="3"/>
  <c r="F935" i="3"/>
  <c r="E935" i="3"/>
  <c r="D935" i="3"/>
  <c r="C935" i="3"/>
  <c r="B935" i="3"/>
  <c r="F934" i="3"/>
  <c r="E934" i="3"/>
  <c r="D934" i="3"/>
  <c r="C934" i="3"/>
  <c r="B934" i="3"/>
  <c r="F933" i="3"/>
  <c r="E933" i="3"/>
  <c r="D933" i="3"/>
  <c r="C933" i="3"/>
  <c r="B933" i="3"/>
  <c r="F932" i="3"/>
  <c r="E932" i="3"/>
  <c r="D932" i="3"/>
  <c r="C932" i="3"/>
  <c r="B932" i="3"/>
  <c r="F931" i="3"/>
  <c r="E931" i="3"/>
  <c r="D931" i="3"/>
  <c r="C931" i="3"/>
  <c r="B931" i="3"/>
  <c r="F930" i="3"/>
  <c r="E930" i="3"/>
  <c r="D930" i="3"/>
  <c r="C930" i="3"/>
  <c r="B930" i="3"/>
  <c r="F929" i="3"/>
  <c r="E929" i="3"/>
  <c r="D929" i="3"/>
  <c r="C929" i="3"/>
  <c r="B929" i="3"/>
  <c r="F928" i="3"/>
  <c r="E928" i="3"/>
  <c r="D928" i="3"/>
  <c r="C928" i="3"/>
  <c r="B928" i="3"/>
  <c r="F927" i="3"/>
  <c r="E927" i="3"/>
  <c r="D927" i="3"/>
  <c r="C927" i="3"/>
  <c r="B927" i="3"/>
  <c r="F926" i="3"/>
  <c r="E926" i="3"/>
  <c r="D926" i="3"/>
  <c r="C926" i="3"/>
  <c r="B926" i="3"/>
  <c r="F925" i="3"/>
  <c r="E925" i="3"/>
  <c r="D925" i="3"/>
  <c r="C925" i="3"/>
  <c r="B925" i="3"/>
  <c r="F924" i="3"/>
  <c r="E924" i="3"/>
  <c r="D924" i="3"/>
  <c r="C924" i="3"/>
  <c r="B924" i="3"/>
  <c r="F923" i="3"/>
  <c r="E923" i="3"/>
  <c r="D923" i="3"/>
  <c r="C923" i="3"/>
  <c r="B923" i="3"/>
  <c r="F922" i="3"/>
  <c r="E922" i="3"/>
  <c r="D922" i="3"/>
  <c r="C922" i="3"/>
  <c r="B922" i="3"/>
  <c r="F921" i="3"/>
  <c r="E921" i="3"/>
  <c r="D921" i="3"/>
  <c r="C921" i="3"/>
  <c r="B921" i="3"/>
  <c r="F920" i="3"/>
  <c r="E920" i="3"/>
  <c r="D920" i="3"/>
  <c r="C920" i="3"/>
  <c r="B920" i="3"/>
  <c r="F919" i="3"/>
  <c r="E919" i="3"/>
  <c r="D919" i="3"/>
  <c r="C919" i="3"/>
  <c r="B919" i="3"/>
  <c r="F918" i="3"/>
  <c r="E918" i="3"/>
  <c r="D918" i="3"/>
  <c r="C918" i="3"/>
  <c r="B918" i="3"/>
  <c r="F917" i="3"/>
  <c r="E917" i="3"/>
  <c r="D917" i="3"/>
  <c r="C917" i="3"/>
  <c r="B917" i="3"/>
  <c r="F916" i="3"/>
  <c r="E916" i="3"/>
  <c r="D916" i="3"/>
  <c r="C916" i="3"/>
  <c r="B916" i="3"/>
  <c r="F915" i="3"/>
  <c r="E915" i="3"/>
  <c r="D915" i="3"/>
  <c r="C915" i="3"/>
  <c r="B915" i="3"/>
  <c r="F914" i="3"/>
  <c r="E914" i="3"/>
  <c r="D914" i="3"/>
  <c r="C914" i="3"/>
  <c r="B914" i="3"/>
  <c r="F913" i="3"/>
  <c r="E913" i="3"/>
  <c r="D913" i="3"/>
  <c r="C913" i="3"/>
  <c r="B913" i="3"/>
  <c r="F912" i="3"/>
  <c r="E912" i="3"/>
  <c r="D912" i="3"/>
  <c r="C912" i="3"/>
  <c r="B912" i="3"/>
  <c r="F911" i="3"/>
  <c r="E911" i="3"/>
  <c r="D911" i="3"/>
  <c r="C911" i="3"/>
  <c r="B911" i="3"/>
  <c r="F910" i="3"/>
  <c r="E910" i="3"/>
  <c r="D910" i="3"/>
  <c r="C910" i="3"/>
  <c r="B910" i="3"/>
  <c r="F909" i="3"/>
  <c r="E909" i="3"/>
  <c r="D909" i="3"/>
  <c r="C909" i="3"/>
  <c r="B909" i="3"/>
  <c r="F908" i="3"/>
  <c r="E908" i="3"/>
  <c r="D908" i="3"/>
  <c r="C908" i="3"/>
  <c r="B908" i="3"/>
  <c r="F907" i="3"/>
  <c r="E907" i="3"/>
  <c r="D907" i="3"/>
  <c r="C907" i="3"/>
  <c r="B907" i="3"/>
  <c r="F906" i="3"/>
  <c r="E906" i="3"/>
  <c r="D906" i="3"/>
  <c r="C906" i="3"/>
  <c r="B906" i="3"/>
  <c r="F905" i="3"/>
  <c r="E905" i="3"/>
  <c r="D905" i="3"/>
  <c r="C905" i="3"/>
  <c r="B905" i="3"/>
  <c r="F904" i="3"/>
  <c r="E904" i="3"/>
  <c r="D904" i="3"/>
  <c r="C904" i="3"/>
  <c r="B904" i="3"/>
  <c r="F903" i="3"/>
  <c r="E903" i="3"/>
  <c r="D903" i="3"/>
  <c r="C903" i="3"/>
  <c r="B903" i="3"/>
  <c r="F902" i="3"/>
  <c r="E902" i="3"/>
  <c r="D902" i="3"/>
  <c r="C902" i="3"/>
  <c r="B902" i="3"/>
  <c r="F901" i="3"/>
  <c r="E901" i="3"/>
  <c r="D901" i="3"/>
  <c r="C901" i="3"/>
  <c r="B901" i="3"/>
  <c r="F900" i="3"/>
  <c r="E900" i="3"/>
  <c r="D900" i="3"/>
  <c r="C900" i="3"/>
  <c r="B900" i="3"/>
  <c r="F899" i="3"/>
  <c r="E899" i="3"/>
  <c r="D899" i="3"/>
  <c r="C899" i="3"/>
  <c r="B899" i="3"/>
  <c r="F898" i="3"/>
  <c r="E898" i="3"/>
  <c r="D898" i="3"/>
  <c r="C898" i="3"/>
  <c r="B898" i="3"/>
  <c r="F897" i="3"/>
  <c r="E897" i="3"/>
  <c r="D897" i="3"/>
  <c r="C897" i="3"/>
  <c r="B897" i="3"/>
  <c r="F896" i="3"/>
  <c r="E896" i="3"/>
  <c r="D896" i="3"/>
  <c r="C896" i="3"/>
  <c r="B896" i="3"/>
  <c r="F895" i="3"/>
  <c r="E895" i="3"/>
  <c r="D895" i="3"/>
  <c r="C895" i="3"/>
  <c r="B895" i="3"/>
  <c r="F894" i="3"/>
  <c r="E894" i="3"/>
  <c r="D894" i="3"/>
  <c r="C894" i="3"/>
  <c r="B894" i="3"/>
  <c r="F893" i="3"/>
  <c r="E893" i="3"/>
  <c r="D893" i="3"/>
  <c r="C893" i="3"/>
  <c r="B893" i="3"/>
  <c r="F892" i="3"/>
  <c r="E892" i="3"/>
  <c r="D892" i="3"/>
  <c r="C892" i="3"/>
  <c r="B892" i="3"/>
  <c r="F891" i="3"/>
  <c r="E891" i="3"/>
  <c r="D891" i="3"/>
  <c r="C891" i="3"/>
  <c r="B891" i="3"/>
  <c r="F890" i="3"/>
  <c r="E890" i="3"/>
  <c r="D890" i="3"/>
  <c r="C890" i="3"/>
  <c r="B890" i="3"/>
  <c r="F889" i="3"/>
  <c r="E889" i="3"/>
  <c r="D889" i="3"/>
  <c r="C889" i="3"/>
  <c r="B889" i="3"/>
  <c r="F888" i="3"/>
  <c r="E888" i="3"/>
  <c r="D888" i="3"/>
  <c r="C888" i="3"/>
  <c r="B888" i="3"/>
  <c r="F887" i="3"/>
  <c r="E887" i="3"/>
  <c r="D887" i="3"/>
  <c r="C887" i="3"/>
  <c r="B887" i="3"/>
  <c r="F886" i="3"/>
  <c r="E886" i="3"/>
  <c r="D886" i="3"/>
  <c r="C886" i="3"/>
  <c r="B886" i="3"/>
  <c r="F885" i="3"/>
  <c r="E885" i="3"/>
  <c r="D885" i="3"/>
  <c r="C885" i="3"/>
  <c r="B885" i="3"/>
  <c r="F884" i="3"/>
  <c r="E884" i="3"/>
  <c r="D884" i="3"/>
  <c r="C884" i="3"/>
  <c r="B884" i="3"/>
  <c r="F883" i="3"/>
  <c r="E883" i="3"/>
  <c r="D883" i="3"/>
  <c r="C883" i="3"/>
  <c r="B883" i="3"/>
  <c r="F882" i="3"/>
  <c r="E882" i="3"/>
  <c r="D882" i="3"/>
  <c r="C882" i="3"/>
  <c r="B882" i="3"/>
  <c r="F881" i="3"/>
  <c r="E881" i="3"/>
  <c r="D881" i="3"/>
  <c r="C881" i="3"/>
  <c r="B881" i="3"/>
  <c r="F880" i="3"/>
  <c r="E880" i="3"/>
  <c r="D880" i="3"/>
  <c r="C880" i="3"/>
  <c r="B880" i="3"/>
  <c r="F879" i="3"/>
  <c r="E879" i="3"/>
  <c r="D879" i="3"/>
  <c r="C879" i="3"/>
  <c r="B879" i="3"/>
  <c r="F878" i="3"/>
  <c r="E878" i="3"/>
  <c r="D878" i="3"/>
  <c r="C878" i="3"/>
  <c r="B878" i="3"/>
  <c r="F877" i="3"/>
  <c r="E877" i="3"/>
  <c r="D877" i="3"/>
  <c r="C877" i="3"/>
  <c r="B877" i="3"/>
  <c r="F876" i="3"/>
  <c r="E876" i="3"/>
  <c r="D876" i="3"/>
  <c r="C876" i="3"/>
  <c r="B876" i="3"/>
  <c r="F875" i="3"/>
  <c r="E875" i="3"/>
  <c r="D875" i="3"/>
  <c r="C875" i="3"/>
  <c r="B875" i="3"/>
  <c r="F874" i="3"/>
  <c r="E874" i="3"/>
  <c r="D874" i="3"/>
  <c r="C874" i="3"/>
  <c r="B874" i="3"/>
  <c r="F873" i="3"/>
  <c r="E873" i="3"/>
  <c r="D873" i="3"/>
  <c r="C873" i="3"/>
  <c r="B873" i="3"/>
  <c r="F872" i="3"/>
  <c r="E872" i="3"/>
  <c r="D872" i="3"/>
  <c r="C872" i="3"/>
  <c r="B872" i="3"/>
  <c r="H872" i="3"/>
  <c r="F871" i="3"/>
  <c r="E871" i="3"/>
  <c r="D871" i="3"/>
  <c r="C871" i="3"/>
  <c r="B871" i="3"/>
  <c r="H871" i="3"/>
  <c r="F870" i="3"/>
  <c r="E870" i="3"/>
  <c r="D870" i="3"/>
  <c r="C870" i="3"/>
  <c r="B870" i="3"/>
  <c r="H870" i="3"/>
  <c r="F869" i="3"/>
  <c r="E869" i="3"/>
  <c r="D869" i="3"/>
  <c r="C869" i="3"/>
  <c r="B869" i="3"/>
  <c r="F868" i="3"/>
  <c r="E868" i="3"/>
  <c r="D868" i="3"/>
  <c r="C868" i="3"/>
  <c r="B868" i="3"/>
  <c r="F867" i="3"/>
  <c r="E867" i="3"/>
  <c r="D867" i="3"/>
  <c r="C867" i="3"/>
  <c r="B867" i="3"/>
  <c r="H867" i="3"/>
  <c r="F866" i="3"/>
  <c r="E866" i="3"/>
  <c r="D866" i="3"/>
  <c r="C866" i="3"/>
  <c r="B866" i="3"/>
  <c r="F865" i="3"/>
  <c r="E865" i="3"/>
  <c r="D865" i="3"/>
  <c r="C865" i="3"/>
  <c r="B865" i="3"/>
  <c r="H865" i="3"/>
  <c r="F864" i="3"/>
  <c r="E864" i="3"/>
  <c r="D864" i="3"/>
  <c r="C864" i="3"/>
  <c r="B864" i="3"/>
  <c r="F863" i="3"/>
  <c r="E863" i="3"/>
  <c r="D863" i="3"/>
  <c r="C863" i="3"/>
  <c r="B863" i="3"/>
  <c r="F862" i="3"/>
  <c r="E862" i="3"/>
  <c r="D862" i="3"/>
  <c r="C862" i="3"/>
  <c r="B862" i="3"/>
  <c r="F861" i="3"/>
  <c r="E861" i="3"/>
  <c r="D861" i="3"/>
  <c r="C861" i="3"/>
  <c r="B861" i="3"/>
  <c r="F860" i="3"/>
  <c r="E860" i="3"/>
  <c r="D860" i="3"/>
  <c r="C860" i="3"/>
  <c r="B860" i="3"/>
  <c r="F859" i="3"/>
  <c r="E859" i="3"/>
  <c r="D859" i="3"/>
  <c r="C859" i="3"/>
  <c r="B859" i="3"/>
  <c r="F858" i="3"/>
  <c r="E858" i="3"/>
  <c r="D858" i="3"/>
  <c r="C858" i="3"/>
  <c r="B858" i="3"/>
  <c r="F857" i="3"/>
  <c r="E857" i="3"/>
  <c r="D857" i="3"/>
  <c r="C857" i="3"/>
  <c r="B857" i="3"/>
  <c r="F856" i="3"/>
  <c r="E856" i="3"/>
  <c r="D856" i="3"/>
  <c r="C856" i="3"/>
  <c r="B856" i="3"/>
  <c r="F855" i="3"/>
  <c r="E855" i="3"/>
  <c r="D855" i="3"/>
  <c r="C855" i="3"/>
  <c r="B855" i="3"/>
  <c r="F854" i="3"/>
  <c r="E854" i="3"/>
  <c r="D854" i="3"/>
  <c r="C854" i="3"/>
  <c r="B854" i="3"/>
  <c r="F853" i="3"/>
  <c r="E853" i="3"/>
  <c r="D853" i="3"/>
  <c r="C853" i="3"/>
  <c r="B853" i="3"/>
  <c r="F852" i="3"/>
  <c r="E852" i="3"/>
  <c r="D852" i="3"/>
  <c r="C852" i="3"/>
  <c r="B852" i="3"/>
  <c r="F851" i="3"/>
  <c r="E851" i="3"/>
  <c r="D851" i="3"/>
  <c r="C851" i="3"/>
  <c r="B851" i="3"/>
  <c r="F850" i="3"/>
  <c r="E850" i="3"/>
  <c r="D850" i="3"/>
  <c r="C850" i="3"/>
  <c r="B850" i="3"/>
  <c r="F849" i="3"/>
  <c r="E849" i="3"/>
  <c r="D849" i="3"/>
  <c r="C849" i="3"/>
  <c r="B849" i="3"/>
  <c r="F848" i="3"/>
  <c r="E848" i="3"/>
  <c r="D848" i="3"/>
  <c r="C848" i="3"/>
  <c r="B848" i="3"/>
  <c r="F847" i="3"/>
  <c r="E847" i="3"/>
  <c r="D847" i="3"/>
  <c r="C847" i="3"/>
  <c r="B847" i="3"/>
  <c r="F846" i="3"/>
  <c r="E846" i="3"/>
  <c r="D846" i="3"/>
  <c r="C846" i="3"/>
  <c r="B846" i="3"/>
  <c r="F845" i="3"/>
  <c r="E845" i="3"/>
  <c r="D845" i="3"/>
  <c r="C845" i="3"/>
  <c r="B845" i="3"/>
  <c r="F844" i="3"/>
  <c r="E844" i="3"/>
  <c r="D844" i="3"/>
  <c r="C844" i="3"/>
  <c r="B844" i="3"/>
  <c r="F843" i="3"/>
  <c r="E843" i="3"/>
  <c r="D843" i="3"/>
  <c r="C843" i="3"/>
  <c r="B843" i="3"/>
  <c r="H843" i="3"/>
  <c r="I843" i="3" s="1"/>
  <c r="F842" i="3"/>
  <c r="E842" i="3"/>
  <c r="D842" i="3"/>
  <c r="C842" i="3"/>
  <c r="B842" i="3"/>
  <c r="F841" i="3"/>
  <c r="E841" i="3"/>
  <c r="D841" i="3"/>
  <c r="C841" i="3"/>
  <c r="B841" i="3"/>
  <c r="F840" i="3"/>
  <c r="E840" i="3"/>
  <c r="D840" i="3"/>
  <c r="C840" i="3"/>
  <c r="B840" i="3"/>
  <c r="F839" i="3"/>
  <c r="E839" i="3"/>
  <c r="D839" i="3"/>
  <c r="C839" i="3"/>
  <c r="B839" i="3"/>
  <c r="F838" i="3"/>
  <c r="E838" i="3"/>
  <c r="D838" i="3"/>
  <c r="C838" i="3"/>
  <c r="B838" i="3"/>
  <c r="H838" i="3"/>
  <c r="I838" i="3" s="1"/>
  <c r="F837" i="3"/>
  <c r="E837" i="3"/>
  <c r="D837" i="3"/>
  <c r="C837" i="3"/>
  <c r="B837" i="3"/>
  <c r="F836" i="3"/>
  <c r="E836" i="3"/>
  <c r="D836" i="3"/>
  <c r="C836" i="3"/>
  <c r="B836" i="3"/>
  <c r="F835" i="3"/>
  <c r="E835" i="3"/>
  <c r="D835" i="3"/>
  <c r="C835" i="3"/>
  <c r="B835" i="3"/>
  <c r="H835" i="3"/>
  <c r="F834" i="3"/>
  <c r="E834" i="3"/>
  <c r="D834" i="3"/>
  <c r="C834" i="3"/>
  <c r="B834" i="3"/>
  <c r="F833" i="3"/>
  <c r="E833" i="3"/>
  <c r="D833" i="3"/>
  <c r="C833" i="3"/>
  <c r="B833" i="3"/>
  <c r="H833" i="3"/>
  <c r="F832" i="3"/>
  <c r="E832" i="3"/>
  <c r="D832" i="3"/>
  <c r="C832" i="3"/>
  <c r="B832" i="3"/>
  <c r="F831" i="3"/>
  <c r="E831" i="3"/>
  <c r="D831" i="3"/>
  <c r="C831" i="3"/>
  <c r="B831" i="3"/>
  <c r="F830" i="3"/>
  <c r="E830" i="3"/>
  <c r="D830" i="3"/>
  <c r="C830" i="3"/>
  <c r="B830" i="3"/>
  <c r="F829" i="3"/>
  <c r="E829" i="3"/>
  <c r="D829" i="3"/>
  <c r="C829" i="3"/>
  <c r="B829" i="3"/>
  <c r="F828" i="3"/>
  <c r="E828" i="3"/>
  <c r="D828" i="3"/>
  <c r="C828" i="3"/>
  <c r="B828" i="3"/>
  <c r="F827" i="3"/>
  <c r="E827" i="3"/>
  <c r="D827" i="3"/>
  <c r="C827" i="3"/>
  <c r="B827" i="3"/>
  <c r="F826" i="3"/>
  <c r="E826" i="3"/>
  <c r="D826" i="3"/>
  <c r="C826" i="3"/>
  <c r="B826" i="3"/>
  <c r="F825" i="3"/>
  <c r="E825" i="3"/>
  <c r="D825" i="3"/>
  <c r="C825" i="3"/>
  <c r="B825" i="3"/>
  <c r="F824" i="3"/>
  <c r="E824" i="3"/>
  <c r="D824" i="3"/>
  <c r="C824" i="3"/>
  <c r="B824" i="3"/>
  <c r="F823" i="3"/>
  <c r="E823" i="3"/>
  <c r="D823" i="3"/>
  <c r="C823" i="3"/>
  <c r="B823" i="3"/>
  <c r="F822" i="3"/>
  <c r="E822" i="3"/>
  <c r="D822" i="3"/>
  <c r="C822" i="3"/>
  <c r="B822" i="3"/>
  <c r="F821" i="3"/>
  <c r="E821" i="3"/>
  <c r="D821" i="3"/>
  <c r="C821" i="3"/>
  <c r="B821" i="3"/>
  <c r="F820" i="3"/>
  <c r="E820" i="3"/>
  <c r="D820" i="3"/>
  <c r="C820" i="3"/>
  <c r="B820" i="3"/>
  <c r="F819" i="3"/>
  <c r="E819" i="3"/>
  <c r="D819" i="3"/>
  <c r="C819" i="3"/>
  <c r="B819" i="3"/>
  <c r="H819" i="3"/>
  <c r="I819" i="3" s="1"/>
  <c r="F818" i="3"/>
  <c r="E818" i="3"/>
  <c r="D818" i="3"/>
  <c r="C818" i="3"/>
  <c r="B818" i="3"/>
  <c r="F817" i="3"/>
  <c r="E817" i="3"/>
  <c r="D817" i="3"/>
  <c r="C817" i="3"/>
  <c r="B817" i="3"/>
  <c r="F816" i="3"/>
  <c r="E816" i="3"/>
  <c r="D816" i="3"/>
  <c r="C816" i="3"/>
  <c r="B816" i="3"/>
  <c r="F815" i="3"/>
  <c r="E815" i="3"/>
  <c r="D815" i="3"/>
  <c r="C815" i="3"/>
  <c r="B815" i="3"/>
  <c r="F814" i="3"/>
  <c r="E814" i="3"/>
  <c r="D814" i="3"/>
  <c r="C814" i="3"/>
  <c r="B814" i="3"/>
  <c r="F813" i="3"/>
  <c r="E813" i="3"/>
  <c r="D813" i="3"/>
  <c r="C813" i="3"/>
  <c r="B813" i="3"/>
  <c r="F812" i="3"/>
  <c r="E812" i="3"/>
  <c r="D812" i="3"/>
  <c r="C812" i="3"/>
  <c r="B812" i="3"/>
  <c r="F811" i="3"/>
  <c r="E811" i="3"/>
  <c r="D811" i="3"/>
  <c r="C811" i="3"/>
  <c r="B811" i="3"/>
  <c r="F810" i="3"/>
  <c r="E810" i="3"/>
  <c r="D810" i="3"/>
  <c r="C810" i="3"/>
  <c r="B810" i="3"/>
  <c r="F809" i="3"/>
  <c r="E809" i="3"/>
  <c r="D809" i="3"/>
  <c r="C809" i="3"/>
  <c r="B809" i="3"/>
  <c r="H809" i="3"/>
  <c r="F808" i="3"/>
  <c r="E808" i="3"/>
  <c r="D808" i="3"/>
  <c r="C808" i="3"/>
  <c r="B808" i="3"/>
  <c r="F807" i="3"/>
  <c r="E807" i="3"/>
  <c r="D807" i="3"/>
  <c r="C807" i="3"/>
  <c r="B807" i="3"/>
  <c r="F806" i="3"/>
  <c r="E806" i="3"/>
  <c r="D806" i="3"/>
  <c r="C806" i="3"/>
  <c r="B806" i="3"/>
  <c r="F805" i="3"/>
  <c r="E805" i="3"/>
  <c r="D805" i="3"/>
  <c r="C805" i="3"/>
  <c r="B805" i="3"/>
  <c r="F804" i="3"/>
  <c r="E804" i="3"/>
  <c r="D804" i="3"/>
  <c r="C804" i="3"/>
  <c r="B804" i="3"/>
  <c r="F803" i="3"/>
  <c r="E803" i="3"/>
  <c r="D803" i="3"/>
  <c r="C803" i="3"/>
  <c r="B803" i="3"/>
  <c r="F802" i="3"/>
  <c r="E802" i="3"/>
  <c r="D802" i="3"/>
  <c r="C802" i="3"/>
  <c r="B802" i="3"/>
  <c r="F801" i="3"/>
  <c r="E801" i="3"/>
  <c r="D801" i="3"/>
  <c r="C801" i="3"/>
  <c r="B801" i="3"/>
  <c r="H801" i="3"/>
  <c r="F800" i="3"/>
  <c r="E800" i="3"/>
  <c r="D800" i="3"/>
  <c r="C800" i="3"/>
  <c r="B800" i="3"/>
  <c r="F799" i="3"/>
  <c r="E799" i="3"/>
  <c r="D799" i="3"/>
  <c r="C799" i="3"/>
  <c r="B799" i="3"/>
  <c r="F798" i="3"/>
  <c r="E798" i="3"/>
  <c r="D798" i="3"/>
  <c r="C798" i="3"/>
  <c r="B798" i="3"/>
  <c r="F797" i="3"/>
  <c r="E797" i="3"/>
  <c r="D797" i="3"/>
  <c r="C797" i="3"/>
  <c r="B797" i="3"/>
  <c r="F796" i="3"/>
  <c r="E796" i="3"/>
  <c r="D796" i="3"/>
  <c r="C796" i="3"/>
  <c r="B796" i="3"/>
  <c r="F795" i="3"/>
  <c r="E795" i="3"/>
  <c r="D795" i="3"/>
  <c r="C795" i="3"/>
  <c r="B795" i="3"/>
  <c r="F794" i="3"/>
  <c r="E794" i="3"/>
  <c r="D794" i="3"/>
  <c r="C794" i="3"/>
  <c r="B794" i="3"/>
  <c r="F793" i="3"/>
  <c r="E793" i="3"/>
  <c r="D793" i="3"/>
  <c r="C793" i="3"/>
  <c r="B793" i="3"/>
  <c r="F792" i="3"/>
  <c r="E792" i="3"/>
  <c r="D792" i="3"/>
  <c r="C792" i="3"/>
  <c r="B792" i="3"/>
  <c r="H792" i="3"/>
  <c r="I792" i="3" s="1"/>
  <c r="F791" i="3"/>
  <c r="E791" i="3"/>
  <c r="D791" i="3"/>
  <c r="C791" i="3"/>
  <c r="B791" i="3"/>
  <c r="F790" i="3"/>
  <c r="E790" i="3"/>
  <c r="D790" i="3"/>
  <c r="C790" i="3"/>
  <c r="B790" i="3"/>
  <c r="F789" i="3"/>
  <c r="E789" i="3"/>
  <c r="D789" i="3"/>
  <c r="C789" i="3"/>
  <c r="B789" i="3"/>
  <c r="F788" i="3"/>
  <c r="E788" i="3"/>
  <c r="D788" i="3"/>
  <c r="C788" i="3"/>
  <c r="B788" i="3"/>
  <c r="F787" i="3"/>
  <c r="E787" i="3"/>
  <c r="D787" i="3"/>
  <c r="C787" i="3"/>
  <c r="B787" i="3"/>
  <c r="H787" i="3"/>
  <c r="F786" i="3"/>
  <c r="E786" i="3"/>
  <c r="D786" i="3"/>
  <c r="C786" i="3"/>
  <c r="B786" i="3"/>
  <c r="F785" i="3"/>
  <c r="E785" i="3"/>
  <c r="D785" i="3"/>
  <c r="C785" i="3"/>
  <c r="B785" i="3"/>
  <c r="F784" i="3"/>
  <c r="E784" i="3"/>
  <c r="D784" i="3"/>
  <c r="C784" i="3"/>
  <c r="B784" i="3"/>
  <c r="F783" i="3"/>
  <c r="E783" i="3"/>
  <c r="D783" i="3"/>
  <c r="C783" i="3"/>
  <c r="B783" i="3"/>
  <c r="F782" i="3"/>
  <c r="E782" i="3"/>
  <c r="D782" i="3"/>
  <c r="C782" i="3"/>
  <c r="B782" i="3"/>
  <c r="F781" i="3"/>
  <c r="E781" i="3"/>
  <c r="D781" i="3"/>
  <c r="C781" i="3"/>
  <c r="B781" i="3"/>
  <c r="F780" i="3"/>
  <c r="E780" i="3"/>
  <c r="D780" i="3"/>
  <c r="C780" i="3"/>
  <c r="B780" i="3"/>
  <c r="F779" i="3"/>
  <c r="E779" i="3"/>
  <c r="D779" i="3"/>
  <c r="C779" i="3"/>
  <c r="B779" i="3"/>
  <c r="F778" i="3"/>
  <c r="E778" i="3"/>
  <c r="D778" i="3"/>
  <c r="C778" i="3"/>
  <c r="B778" i="3"/>
  <c r="F777" i="3"/>
  <c r="E777" i="3"/>
  <c r="D777" i="3"/>
  <c r="C777" i="3"/>
  <c r="B777" i="3"/>
  <c r="F776" i="3"/>
  <c r="E776" i="3"/>
  <c r="D776" i="3"/>
  <c r="C776" i="3"/>
  <c r="B776" i="3"/>
  <c r="F775" i="3"/>
  <c r="E775" i="3"/>
  <c r="D775" i="3"/>
  <c r="C775" i="3"/>
  <c r="B775" i="3"/>
  <c r="F774" i="3"/>
  <c r="E774" i="3"/>
  <c r="D774" i="3"/>
  <c r="C774" i="3"/>
  <c r="B774" i="3"/>
  <c r="F773" i="3"/>
  <c r="E773" i="3"/>
  <c r="D773" i="3"/>
  <c r="C773" i="3"/>
  <c r="B773" i="3"/>
  <c r="F772" i="3"/>
  <c r="E772" i="3"/>
  <c r="D772" i="3"/>
  <c r="C772" i="3"/>
  <c r="B772" i="3"/>
  <c r="F771" i="3"/>
  <c r="E771" i="3"/>
  <c r="D771" i="3"/>
  <c r="C771" i="3"/>
  <c r="B771" i="3"/>
  <c r="F770" i="3"/>
  <c r="E770" i="3"/>
  <c r="D770" i="3"/>
  <c r="C770" i="3"/>
  <c r="B770" i="3"/>
  <c r="F769" i="3"/>
  <c r="E769" i="3"/>
  <c r="D769" i="3"/>
  <c r="C769" i="3"/>
  <c r="B769" i="3"/>
  <c r="F768" i="3"/>
  <c r="E768" i="3"/>
  <c r="D768" i="3"/>
  <c r="C768" i="3"/>
  <c r="B768" i="3"/>
  <c r="F767" i="3"/>
  <c r="E767" i="3"/>
  <c r="D767" i="3"/>
  <c r="C767" i="3"/>
  <c r="B767" i="3"/>
  <c r="F766" i="3"/>
  <c r="E766" i="3"/>
  <c r="D766" i="3"/>
  <c r="C766" i="3"/>
  <c r="B766" i="3"/>
  <c r="F765" i="3"/>
  <c r="E765" i="3"/>
  <c r="D765" i="3"/>
  <c r="C765" i="3"/>
  <c r="B765" i="3"/>
  <c r="F764" i="3"/>
  <c r="E764" i="3"/>
  <c r="D764" i="3"/>
  <c r="C764" i="3"/>
  <c r="B764" i="3"/>
  <c r="F763" i="3"/>
  <c r="E763" i="3"/>
  <c r="D763" i="3"/>
  <c r="C763" i="3"/>
  <c r="B763" i="3"/>
  <c r="F762" i="3"/>
  <c r="E762" i="3"/>
  <c r="D762" i="3"/>
  <c r="C762" i="3"/>
  <c r="B762" i="3"/>
  <c r="F761" i="3"/>
  <c r="E761" i="3"/>
  <c r="D761" i="3"/>
  <c r="C761" i="3"/>
  <c r="B761" i="3"/>
  <c r="F760" i="3"/>
  <c r="E760" i="3"/>
  <c r="D760" i="3"/>
  <c r="C760" i="3"/>
  <c r="B760" i="3"/>
  <c r="F759" i="3"/>
  <c r="E759" i="3"/>
  <c r="D759" i="3"/>
  <c r="C759" i="3"/>
  <c r="B759" i="3"/>
  <c r="F758" i="3"/>
  <c r="E758" i="3"/>
  <c r="D758" i="3"/>
  <c r="C758" i="3"/>
  <c r="B758" i="3"/>
  <c r="F757" i="3"/>
  <c r="E757" i="3"/>
  <c r="D757" i="3"/>
  <c r="C757" i="3"/>
  <c r="B757" i="3"/>
  <c r="F756" i="3"/>
  <c r="E756" i="3"/>
  <c r="D756" i="3"/>
  <c r="C756" i="3"/>
  <c r="B756" i="3"/>
  <c r="F755" i="3"/>
  <c r="E755" i="3"/>
  <c r="D755" i="3"/>
  <c r="C755" i="3"/>
  <c r="B755" i="3"/>
  <c r="H755" i="3"/>
  <c r="F754" i="3"/>
  <c r="E754" i="3"/>
  <c r="D754" i="3"/>
  <c r="C754" i="3"/>
  <c r="B754" i="3"/>
  <c r="F753" i="3"/>
  <c r="E753" i="3"/>
  <c r="D753" i="3"/>
  <c r="C753" i="3"/>
  <c r="B753" i="3"/>
  <c r="H753" i="3"/>
  <c r="F752" i="3"/>
  <c r="E752" i="3"/>
  <c r="D752" i="3"/>
  <c r="C752" i="3"/>
  <c r="B752" i="3"/>
  <c r="F751" i="3"/>
  <c r="E751" i="3"/>
  <c r="D751" i="3"/>
  <c r="C751" i="3"/>
  <c r="B751" i="3"/>
  <c r="F750" i="3"/>
  <c r="E750" i="3"/>
  <c r="D750" i="3"/>
  <c r="C750" i="3"/>
  <c r="B750" i="3"/>
  <c r="F749" i="3"/>
  <c r="E749" i="3"/>
  <c r="D749" i="3"/>
  <c r="C749" i="3"/>
  <c r="B749" i="3"/>
  <c r="F748" i="3"/>
  <c r="E748" i="3"/>
  <c r="D748" i="3"/>
  <c r="C748" i="3"/>
  <c r="B748" i="3"/>
  <c r="F747" i="3"/>
  <c r="E747" i="3"/>
  <c r="D747" i="3"/>
  <c r="C747" i="3"/>
  <c r="B747" i="3"/>
  <c r="H747" i="3"/>
  <c r="F746" i="3"/>
  <c r="E746" i="3"/>
  <c r="D746" i="3"/>
  <c r="C746" i="3"/>
  <c r="B746" i="3"/>
  <c r="F745" i="3"/>
  <c r="E745" i="3"/>
  <c r="D745" i="3"/>
  <c r="C745" i="3"/>
  <c r="B745" i="3"/>
  <c r="H745" i="3"/>
  <c r="I745" i="3" s="1"/>
  <c r="F744" i="3"/>
  <c r="E744" i="3"/>
  <c r="D744" i="3"/>
  <c r="C744" i="3"/>
  <c r="B744" i="3"/>
  <c r="F743" i="3"/>
  <c r="E743" i="3"/>
  <c r="D743" i="3"/>
  <c r="C743" i="3"/>
  <c r="B743" i="3"/>
  <c r="F742" i="3"/>
  <c r="E742" i="3"/>
  <c r="D742" i="3"/>
  <c r="C742" i="3"/>
  <c r="B742" i="3"/>
  <c r="F741" i="3"/>
  <c r="E741" i="3"/>
  <c r="D741" i="3"/>
  <c r="C741" i="3"/>
  <c r="B741" i="3"/>
  <c r="F740" i="3"/>
  <c r="E740" i="3"/>
  <c r="D740" i="3"/>
  <c r="C740" i="3"/>
  <c r="B740" i="3"/>
  <c r="F739" i="3"/>
  <c r="E739" i="3"/>
  <c r="D739" i="3"/>
  <c r="C739" i="3"/>
  <c r="B739" i="3"/>
  <c r="H739" i="3"/>
  <c r="F738" i="3"/>
  <c r="E738" i="3"/>
  <c r="D738" i="3"/>
  <c r="C738" i="3"/>
  <c r="B738" i="3"/>
  <c r="F737" i="3"/>
  <c r="E737" i="3"/>
  <c r="D737" i="3"/>
  <c r="C737" i="3"/>
  <c r="B737" i="3"/>
  <c r="F736" i="3"/>
  <c r="E736" i="3"/>
  <c r="D736" i="3"/>
  <c r="C736" i="3"/>
  <c r="B736" i="3"/>
  <c r="F735" i="3"/>
  <c r="E735" i="3"/>
  <c r="D735" i="3"/>
  <c r="C735" i="3"/>
  <c r="B735" i="3"/>
  <c r="F734" i="3"/>
  <c r="E734" i="3"/>
  <c r="D734" i="3"/>
  <c r="C734" i="3"/>
  <c r="B734" i="3"/>
  <c r="F733" i="3"/>
  <c r="E733" i="3"/>
  <c r="D733" i="3"/>
  <c r="C733" i="3"/>
  <c r="B733" i="3"/>
  <c r="F732" i="3"/>
  <c r="E732" i="3"/>
  <c r="D732" i="3"/>
  <c r="C732" i="3"/>
  <c r="B732" i="3"/>
  <c r="F731" i="3"/>
  <c r="E731" i="3"/>
  <c r="D731" i="3"/>
  <c r="C731" i="3"/>
  <c r="B731" i="3"/>
  <c r="F730" i="3"/>
  <c r="E730" i="3"/>
  <c r="D730" i="3"/>
  <c r="C730" i="3"/>
  <c r="B730" i="3"/>
  <c r="F729" i="3"/>
  <c r="E729" i="3"/>
  <c r="D729" i="3"/>
  <c r="C729" i="3"/>
  <c r="B729" i="3"/>
  <c r="F728" i="3"/>
  <c r="E728" i="3"/>
  <c r="D728" i="3"/>
  <c r="C728" i="3"/>
  <c r="B728" i="3"/>
  <c r="F727" i="3"/>
  <c r="E727" i="3"/>
  <c r="D727" i="3"/>
  <c r="C727" i="3"/>
  <c r="B727" i="3"/>
  <c r="H727" i="3"/>
  <c r="I727" i="3" s="1"/>
  <c r="F726" i="3"/>
  <c r="E726" i="3"/>
  <c r="D726" i="3"/>
  <c r="C726" i="3"/>
  <c r="B726" i="3"/>
  <c r="F725" i="3"/>
  <c r="E725" i="3"/>
  <c r="D725" i="3"/>
  <c r="C725" i="3"/>
  <c r="B725" i="3"/>
  <c r="F724" i="3"/>
  <c r="E724" i="3"/>
  <c r="D724" i="3"/>
  <c r="C724" i="3"/>
  <c r="B724" i="3"/>
  <c r="F723" i="3"/>
  <c r="E723" i="3"/>
  <c r="D723" i="3"/>
  <c r="C723" i="3"/>
  <c r="B723" i="3"/>
  <c r="F722" i="3"/>
  <c r="E722" i="3"/>
  <c r="D722" i="3"/>
  <c r="C722" i="3"/>
  <c r="B722" i="3"/>
  <c r="F721" i="3"/>
  <c r="E721" i="3"/>
  <c r="D721" i="3"/>
  <c r="C721" i="3"/>
  <c r="B721" i="3"/>
  <c r="F720" i="3"/>
  <c r="E720" i="3"/>
  <c r="D720" i="3"/>
  <c r="C720" i="3"/>
  <c r="B720" i="3"/>
  <c r="F719" i="3"/>
  <c r="E719" i="3"/>
  <c r="D719" i="3"/>
  <c r="C719" i="3"/>
  <c r="B719" i="3"/>
  <c r="F718" i="3"/>
  <c r="E718" i="3"/>
  <c r="D718" i="3"/>
  <c r="C718" i="3"/>
  <c r="B718" i="3"/>
  <c r="F717" i="3"/>
  <c r="E717" i="3"/>
  <c r="D717" i="3"/>
  <c r="C717" i="3"/>
  <c r="B717" i="3"/>
  <c r="F716" i="3"/>
  <c r="E716" i="3"/>
  <c r="D716" i="3"/>
  <c r="C716" i="3"/>
  <c r="B716" i="3"/>
  <c r="F715" i="3"/>
  <c r="E715" i="3"/>
  <c r="D715" i="3"/>
  <c r="C715" i="3"/>
  <c r="B715" i="3"/>
  <c r="H715" i="3"/>
  <c r="I715" i="3" s="1"/>
  <c r="F714" i="3"/>
  <c r="E714" i="3"/>
  <c r="D714" i="3"/>
  <c r="C714" i="3"/>
  <c r="B714" i="3"/>
  <c r="F713" i="3"/>
  <c r="E713" i="3"/>
  <c r="D713" i="3"/>
  <c r="C713" i="3"/>
  <c r="B713" i="3"/>
  <c r="F712" i="3"/>
  <c r="E712" i="3"/>
  <c r="D712" i="3"/>
  <c r="C712" i="3"/>
  <c r="B712" i="3"/>
  <c r="F711" i="3"/>
  <c r="E711" i="3"/>
  <c r="D711" i="3"/>
  <c r="C711" i="3"/>
  <c r="B711" i="3"/>
  <c r="F710" i="3"/>
  <c r="E710" i="3"/>
  <c r="D710" i="3"/>
  <c r="C710" i="3"/>
  <c r="B710" i="3"/>
  <c r="H710" i="3"/>
  <c r="F709" i="3"/>
  <c r="E709" i="3"/>
  <c r="D709" i="3"/>
  <c r="C709" i="3"/>
  <c r="B709" i="3"/>
  <c r="F708" i="3"/>
  <c r="E708" i="3"/>
  <c r="D708" i="3"/>
  <c r="C708" i="3"/>
  <c r="B708" i="3"/>
  <c r="F707" i="3"/>
  <c r="E707" i="3"/>
  <c r="D707" i="3"/>
  <c r="C707" i="3"/>
  <c r="B707" i="3"/>
  <c r="H707" i="3"/>
  <c r="F706" i="3"/>
  <c r="E706" i="3"/>
  <c r="D706" i="3"/>
  <c r="C706" i="3"/>
  <c r="B706" i="3"/>
  <c r="F705" i="3"/>
  <c r="E705" i="3"/>
  <c r="D705" i="3"/>
  <c r="C705" i="3"/>
  <c r="B705" i="3"/>
  <c r="F704" i="3"/>
  <c r="E704" i="3"/>
  <c r="D704" i="3"/>
  <c r="C704" i="3"/>
  <c r="B704" i="3"/>
  <c r="F703" i="3"/>
  <c r="E703" i="3"/>
  <c r="D703" i="3"/>
  <c r="C703" i="3"/>
  <c r="B703" i="3"/>
  <c r="F702" i="3"/>
  <c r="E702" i="3"/>
  <c r="D702" i="3"/>
  <c r="C702" i="3"/>
  <c r="B702" i="3"/>
  <c r="F701" i="3"/>
  <c r="E701" i="3"/>
  <c r="D701" i="3"/>
  <c r="C701" i="3"/>
  <c r="B701" i="3"/>
  <c r="F700" i="3"/>
  <c r="E700" i="3"/>
  <c r="D700" i="3"/>
  <c r="C700" i="3"/>
  <c r="B700" i="3"/>
  <c r="F699" i="3"/>
  <c r="E699" i="3"/>
  <c r="D699" i="3"/>
  <c r="C699" i="3"/>
  <c r="B699" i="3"/>
  <c r="F698" i="3"/>
  <c r="E698" i="3"/>
  <c r="D698" i="3"/>
  <c r="C698" i="3"/>
  <c r="B698" i="3"/>
  <c r="F697" i="3"/>
  <c r="E697" i="3"/>
  <c r="D697" i="3"/>
  <c r="C697" i="3"/>
  <c r="B697" i="3"/>
  <c r="F696" i="3"/>
  <c r="E696" i="3"/>
  <c r="D696" i="3"/>
  <c r="C696" i="3"/>
  <c r="B696" i="3"/>
  <c r="F695" i="3"/>
  <c r="E695" i="3"/>
  <c r="D695" i="3"/>
  <c r="C695" i="3"/>
  <c r="B695" i="3"/>
  <c r="F694" i="3"/>
  <c r="E694" i="3"/>
  <c r="D694" i="3"/>
  <c r="C694" i="3"/>
  <c r="B694" i="3"/>
  <c r="F693" i="3"/>
  <c r="E693" i="3"/>
  <c r="D693" i="3"/>
  <c r="C693" i="3"/>
  <c r="B693" i="3"/>
  <c r="F692" i="3"/>
  <c r="E692" i="3"/>
  <c r="D692" i="3"/>
  <c r="C692" i="3"/>
  <c r="B692" i="3"/>
  <c r="F691" i="3"/>
  <c r="E691" i="3"/>
  <c r="D691" i="3"/>
  <c r="C691" i="3"/>
  <c r="B691" i="3"/>
  <c r="F690" i="3"/>
  <c r="E690" i="3"/>
  <c r="D690" i="3"/>
  <c r="C690" i="3"/>
  <c r="B690" i="3"/>
  <c r="F689" i="3"/>
  <c r="E689" i="3"/>
  <c r="D689" i="3"/>
  <c r="C689" i="3"/>
  <c r="B689" i="3"/>
  <c r="F688" i="3"/>
  <c r="E688" i="3"/>
  <c r="D688" i="3"/>
  <c r="C688" i="3"/>
  <c r="B688" i="3"/>
  <c r="F687" i="3"/>
  <c r="E687" i="3"/>
  <c r="D687" i="3"/>
  <c r="C687" i="3"/>
  <c r="B687" i="3"/>
  <c r="F686" i="3"/>
  <c r="E686" i="3"/>
  <c r="D686" i="3"/>
  <c r="C686" i="3"/>
  <c r="B686" i="3"/>
  <c r="F685" i="3"/>
  <c r="E685" i="3"/>
  <c r="D685" i="3"/>
  <c r="C685" i="3"/>
  <c r="B685" i="3"/>
  <c r="F684" i="3"/>
  <c r="E684" i="3"/>
  <c r="D684" i="3"/>
  <c r="C684" i="3"/>
  <c r="B684" i="3"/>
  <c r="F683" i="3"/>
  <c r="E683" i="3"/>
  <c r="D683" i="3"/>
  <c r="C683" i="3"/>
  <c r="B683" i="3"/>
  <c r="F682" i="3"/>
  <c r="E682" i="3"/>
  <c r="D682" i="3"/>
  <c r="C682" i="3"/>
  <c r="B682" i="3"/>
  <c r="F681" i="3"/>
  <c r="E681" i="3"/>
  <c r="D681" i="3"/>
  <c r="C681" i="3"/>
  <c r="B681" i="3"/>
  <c r="F680" i="3"/>
  <c r="E680" i="3"/>
  <c r="D680" i="3"/>
  <c r="C680" i="3"/>
  <c r="B680" i="3"/>
  <c r="F679" i="3"/>
  <c r="E679" i="3"/>
  <c r="D679" i="3"/>
  <c r="C679" i="3"/>
  <c r="B679" i="3"/>
  <c r="F678" i="3"/>
  <c r="E678" i="3"/>
  <c r="D678" i="3"/>
  <c r="C678" i="3"/>
  <c r="B678" i="3"/>
  <c r="F677" i="3"/>
  <c r="E677" i="3"/>
  <c r="D677" i="3"/>
  <c r="C677" i="3"/>
  <c r="B677" i="3"/>
  <c r="F676" i="3"/>
  <c r="E676" i="3"/>
  <c r="D676" i="3"/>
  <c r="C676" i="3"/>
  <c r="B676" i="3"/>
  <c r="F675" i="3"/>
  <c r="E675" i="3"/>
  <c r="D675" i="3"/>
  <c r="C675" i="3"/>
  <c r="B675" i="3"/>
  <c r="F674" i="3"/>
  <c r="E674" i="3"/>
  <c r="D674" i="3"/>
  <c r="C674" i="3"/>
  <c r="B674" i="3"/>
  <c r="F673" i="3"/>
  <c r="E673" i="3"/>
  <c r="D673" i="3"/>
  <c r="C673" i="3"/>
  <c r="B673" i="3"/>
  <c r="H673" i="3"/>
  <c r="I673" i="3" s="1"/>
  <c r="F672" i="3"/>
  <c r="E672" i="3"/>
  <c r="D672" i="3"/>
  <c r="C672" i="3"/>
  <c r="B672" i="3"/>
  <c r="F671" i="3"/>
  <c r="E671" i="3"/>
  <c r="D671" i="3"/>
  <c r="C671" i="3"/>
  <c r="B671" i="3"/>
  <c r="F670" i="3"/>
  <c r="E670" i="3"/>
  <c r="D670" i="3"/>
  <c r="C670" i="3"/>
  <c r="B670" i="3"/>
  <c r="F669" i="3"/>
  <c r="E669" i="3"/>
  <c r="D669" i="3"/>
  <c r="C669" i="3"/>
  <c r="B669" i="3"/>
  <c r="F668" i="3"/>
  <c r="E668" i="3"/>
  <c r="D668" i="3"/>
  <c r="C668" i="3"/>
  <c r="B668" i="3"/>
  <c r="F667" i="3"/>
  <c r="E667" i="3"/>
  <c r="D667" i="3"/>
  <c r="C667" i="3"/>
  <c r="B667" i="3"/>
  <c r="H667" i="3"/>
  <c r="F666" i="3"/>
  <c r="E666" i="3"/>
  <c r="D666" i="3"/>
  <c r="C666" i="3"/>
  <c r="B666" i="3"/>
  <c r="F665" i="3"/>
  <c r="E665" i="3"/>
  <c r="D665" i="3"/>
  <c r="C665" i="3"/>
  <c r="B665" i="3"/>
  <c r="F664" i="3"/>
  <c r="E664" i="3"/>
  <c r="D664" i="3"/>
  <c r="C664" i="3"/>
  <c r="B664" i="3"/>
  <c r="F663" i="3"/>
  <c r="E663" i="3"/>
  <c r="D663" i="3"/>
  <c r="C663" i="3"/>
  <c r="B663" i="3"/>
  <c r="F662" i="3"/>
  <c r="E662" i="3"/>
  <c r="D662" i="3"/>
  <c r="C662" i="3"/>
  <c r="B662" i="3"/>
  <c r="H662" i="3"/>
  <c r="F661" i="3"/>
  <c r="E661" i="3"/>
  <c r="D661" i="3"/>
  <c r="C661" i="3"/>
  <c r="B661" i="3"/>
  <c r="F660" i="3"/>
  <c r="E660" i="3"/>
  <c r="D660" i="3"/>
  <c r="C660" i="3"/>
  <c r="B660" i="3"/>
  <c r="F659" i="3"/>
  <c r="E659" i="3"/>
  <c r="D659" i="3"/>
  <c r="C659" i="3"/>
  <c r="B659" i="3"/>
  <c r="F658" i="3"/>
  <c r="E658" i="3"/>
  <c r="D658" i="3"/>
  <c r="C658" i="3"/>
  <c r="B658" i="3"/>
  <c r="F657" i="3"/>
  <c r="E657" i="3"/>
  <c r="D657" i="3"/>
  <c r="C657" i="3"/>
  <c r="B657" i="3"/>
  <c r="F656" i="3"/>
  <c r="E656" i="3"/>
  <c r="D656" i="3"/>
  <c r="C656" i="3"/>
  <c r="B656" i="3"/>
  <c r="F655" i="3"/>
  <c r="E655" i="3"/>
  <c r="D655" i="3"/>
  <c r="C655" i="3"/>
  <c r="B655" i="3"/>
  <c r="F654" i="3"/>
  <c r="E654" i="3"/>
  <c r="D654" i="3"/>
  <c r="C654" i="3"/>
  <c r="B654" i="3"/>
  <c r="F653" i="3"/>
  <c r="E653" i="3"/>
  <c r="D653" i="3"/>
  <c r="C653" i="3"/>
  <c r="B653" i="3"/>
  <c r="F652" i="3"/>
  <c r="E652" i="3"/>
  <c r="D652" i="3"/>
  <c r="C652" i="3"/>
  <c r="B652" i="3"/>
  <c r="F651" i="3"/>
  <c r="E651" i="3"/>
  <c r="D651" i="3"/>
  <c r="C651" i="3"/>
  <c r="B651" i="3"/>
  <c r="F650" i="3"/>
  <c r="E650" i="3"/>
  <c r="D650" i="3"/>
  <c r="C650" i="3"/>
  <c r="B650" i="3"/>
  <c r="F649" i="3"/>
  <c r="E649" i="3"/>
  <c r="D649" i="3"/>
  <c r="C649" i="3"/>
  <c r="B649" i="3"/>
  <c r="F648" i="3"/>
  <c r="E648" i="3"/>
  <c r="D648" i="3"/>
  <c r="C648" i="3"/>
  <c r="B648" i="3"/>
  <c r="F647" i="3"/>
  <c r="E647" i="3"/>
  <c r="D647" i="3"/>
  <c r="C647" i="3"/>
  <c r="B647" i="3"/>
  <c r="F646" i="3"/>
  <c r="E646" i="3"/>
  <c r="D646" i="3"/>
  <c r="C646" i="3"/>
  <c r="B646" i="3"/>
  <c r="F645" i="3"/>
  <c r="E645" i="3"/>
  <c r="D645" i="3"/>
  <c r="C645" i="3"/>
  <c r="B645" i="3"/>
  <c r="F644" i="3"/>
  <c r="E644" i="3"/>
  <c r="D644" i="3"/>
  <c r="C644" i="3"/>
  <c r="B644" i="3"/>
  <c r="F643" i="3"/>
  <c r="E643" i="3"/>
  <c r="D643" i="3"/>
  <c r="C643" i="3"/>
  <c r="B643" i="3"/>
  <c r="F642" i="3"/>
  <c r="E642" i="3"/>
  <c r="D642" i="3"/>
  <c r="C642" i="3"/>
  <c r="B642" i="3"/>
  <c r="F641" i="3"/>
  <c r="E641" i="3"/>
  <c r="D641" i="3"/>
  <c r="C641" i="3"/>
  <c r="B641" i="3"/>
  <c r="F640" i="3"/>
  <c r="E640" i="3"/>
  <c r="D640" i="3"/>
  <c r="C640" i="3"/>
  <c r="B640" i="3"/>
  <c r="F639" i="3"/>
  <c r="E639" i="3"/>
  <c r="D639" i="3"/>
  <c r="C639" i="3"/>
  <c r="B639" i="3"/>
  <c r="F638" i="3"/>
  <c r="E638" i="3"/>
  <c r="D638" i="3"/>
  <c r="C638" i="3"/>
  <c r="B638" i="3"/>
  <c r="F637" i="3"/>
  <c r="E637" i="3"/>
  <c r="D637" i="3"/>
  <c r="C637" i="3"/>
  <c r="B637" i="3"/>
  <c r="F636" i="3"/>
  <c r="E636" i="3"/>
  <c r="D636" i="3"/>
  <c r="C636" i="3"/>
  <c r="B636" i="3"/>
  <c r="F635" i="3"/>
  <c r="E635" i="3"/>
  <c r="D635" i="3"/>
  <c r="C635" i="3"/>
  <c r="B635" i="3"/>
  <c r="F634" i="3"/>
  <c r="E634" i="3"/>
  <c r="D634" i="3"/>
  <c r="C634" i="3"/>
  <c r="B634" i="3"/>
  <c r="F633" i="3"/>
  <c r="E633" i="3"/>
  <c r="D633" i="3"/>
  <c r="C633" i="3"/>
  <c r="B633" i="3"/>
  <c r="F632" i="3"/>
  <c r="E632" i="3"/>
  <c r="D632" i="3"/>
  <c r="C632" i="3"/>
  <c r="B632" i="3"/>
  <c r="F631" i="3"/>
  <c r="E631" i="3"/>
  <c r="D631" i="3"/>
  <c r="C631" i="3"/>
  <c r="B631" i="3"/>
  <c r="F630" i="3"/>
  <c r="E630" i="3"/>
  <c r="D630" i="3"/>
  <c r="C630" i="3"/>
  <c r="B630" i="3"/>
  <c r="F629" i="3"/>
  <c r="E629" i="3"/>
  <c r="D629" i="3"/>
  <c r="C629" i="3"/>
  <c r="B629" i="3"/>
  <c r="F628" i="3"/>
  <c r="E628" i="3"/>
  <c r="D628" i="3"/>
  <c r="C628" i="3"/>
  <c r="B628" i="3"/>
  <c r="F627" i="3"/>
  <c r="E627" i="3"/>
  <c r="D627" i="3"/>
  <c r="C627" i="3"/>
  <c r="B627" i="3"/>
  <c r="H627" i="3"/>
  <c r="I627" i="3" s="1"/>
  <c r="F626" i="3"/>
  <c r="E626" i="3"/>
  <c r="D626" i="3"/>
  <c r="C626" i="3"/>
  <c r="B626" i="3"/>
  <c r="F625" i="3"/>
  <c r="E625" i="3"/>
  <c r="D625" i="3"/>
  <c r="C625" i="3"/>
  <c r="B625" i="3"/>
  <c r="F624" i="3"/>
  <c r="E624" i="3"/>
  <c r="D624" i="3"/>
  <c r="C624" i="3"/>
  <c r="B624" i="3"/>
  <c r="F623" i="3"/>
  <c r="E623" i="3"/>
  <c r="D623" i="3"/>
  <c r="C623" i="3"/>
  <c r="B623" i="3"/>
  <c r="F622" i="3"/>
  <c r="E622" i="3"/>
  <c r="D622" i="3"/>
  <c r="C622" i="3"/>
  <c r="B622" i="3"/>
  <c r="F621" i="3"/>
  <c r="E621" i="3"/>
  <c r="D621" i="3"/>
  <c r="C621" i="3"/>
  <c r="B621" i="3"/>
  <c r="F620" i="3"/>
  <c r="E620" i="3"/>
  <c r="D620" i="3"/>
  <c r="C620" i="3"/>
  <c r="B620" i="3"/>
  <c r="F619" i="3"/>
  <c r="E619" i="3"/>
  <c r="D619" i="3"/>
  <c r="C619" i="3"/>
  <c r="B619" i="3"/>
  <c r="F618" i="3"/>
  <c r="E618" i="3"/>
  <c r="D618" i="3"/>
  <c r="C618" i="3"/>
  <c r="B618" i="3"/>
  <c r="F617" i="3"/>
  <c r="E617" i="3"/>
  <c r="D617" i="3"/>
  <c r="C617" i="3"/>
  <c r="B617" i="3"/>
  <c r="H617" i="3"/>
  <c r="F616" i="3"/>
  <c r="E616" i="3"/>
  <c r="D616" i="3"/>
  <c r="C616" i="3"/>
  <c r="B616" i="3"/>
  <c r="F615" i="3"/>
  <c r="E615" i="3"/>
  <c r="D615" i="3"/>
  <c r="C615" i="3"/>
  <c r="B615" i="3"/>
  <c r="F614" i="3"/>
  <c r="E614" i="3"/>
  <c r="D614" i="3"/>
  <c r="C614" i="3"/>
  <c r="B614" i="3"/>
  <c r="F613" i="3"/>
  <c r="E613" i="3"/>
  <c r="D613" i="3"/>
  <c r="C613" i="3"/>
  <c r="B613" i="3"/>
  <c r="F612" i="3"/>
  <c r="E612" i="3"/>
  <c r="D612" i="3"/>
  <c r="C612" i="3"/>
  <c r="B612" i="3"/>
  <c r="F611" i="3"/>
  <c r="E611" i="3"/>
  <c r="D611" i="3"/>
  <c r="C611" i="3"/>
  <c r="B611" i="3"/>
  <c r="F610" i="3"/>
  <c r="E610" i="3"/>
  <c r="D610" i="3"/>
  <c r="C610" i="3"/>
  <c r="B610" i="3"/>
  <c r="F609" i="3"/>
  <c r="E609" i="3"/>
  <c r="D609" i="3"/>
  <c r="C609" i="3"/>
  <c r="B609" i="3"/>
  <c r="H609" i="3"/>
  <c r="I609" i="3" s="1"/>
  <c r="F608" i="3"/>
  <c r="E608" i="3"/>
  <c r="D608" i="3"/>
  <c r="C608" i="3"/>
  <c r="B608" i="3"/>
  <c r="F607" i="3"/>
  <c r="E607" i="3"/>
  <c r="D607" i="3"/>
  <c r="C607" i="3"/>
  <c r="B607" i="3"/>
  <c r="F606" i="3"/>
  <c r="E606" i="3"/>
  <c r="D606" i="3"/>
  <c r="C606" i="3"/>
  <c r="B606" i="3"/>
  <c r="F605" i="3"/>
  <c r="E605" i="3"/>
  <c r="D605" i="3"/>
  <c r="C605" i="3"/>
  <c r="B605" i="3"/>
  <c r="F604" i="3"/>
  <c r="E604" i="3"/>
  <c r="D604" i="3"/>
  <c r="C604" i="3"/>
  <c r="B604" i="3"/>
  <c r="F603" i="3"/>
  <c r="E603" i="3"/>
  <c r="D603" i="3"/>
  <c r="C603" i="3"/>
  <c r="B603" i="3"/>
  <c r="F602" i="3"/>
  <c r="E602" i="3"/>
  <c r="D602" i="3"/>
  <c r="C602" i="3"/>
  <c r="B602" i="3"/>
  <c r="F601" i="3"/>
  <c r="E601" i="3"/>
  <c r="D601" i="3"/>
  <c r="C601" i="3"/>
  <c r="B601" i="3"/>
  <c r="F600" i="3"/>
  <c r="E600" i="3"/>
  <c r="D600" i="3"/>
  <c r="C600" i="3"/>
  <c r="B600" i="3"/>
  <c r="F599" i="3"/>
  <c r="E599" i="3"/>
  <c r="D599" i="3"/>
  <c r="C599" i="3"/>
  <c r="B599" i="3"/>
  <c r="H599" i="3"/>
  <c r="F598" i="3"/>
  <c r="E598" i="3"/>
  <c r="D598" i="3"/>
  <c r="C598" i="3"/>
  <c r="B598" i="3"/>
  <c r="F597" i="3"/>
  <c r="E597" i="3"/>
  <c r="D597" i="3"/>
  <c r="C597" i="3"/>
  <c r="B597" i="3"/>
  <c r="F596" i="3"/>
  <c r="E596" i="3"/>
  <c r="D596" i="3"/>
  <c r="C596" i="3"/>
  <c r="B596" i="3"/>
  <c r="F595" i="3"/>
  <c r="E595" i="3"/>
  <c r="D595" i="3"/>
  <c r="C595" i="3"/>
  <c r="B595" i="3"/>
  <c r="F594" i="3"/>
  <c r="E594" i="3"/>
  <c r="D594" i="3"/>
  <c r="C594" i="3"/>
  <c r="B594" i="3"/>
  <c r="F593" i="3"/>
  <c r="E593" i="3"/>
  <c r="D593" i="3"/>
  <c r="C593" i="3"/>
  <c r="B593" i="3"/>
  <c r="F592" i="3"/>
  <c r="E592" i="3"/>
  <c r="D592" i="3"/>
  <c r="C592" i="3"/>
  <c r="B592" i="3"/>
  <c r="F591" i="3"/>
  <c r="E591" i="3"/>
  <c r="D591" i="3"/>
  <c r="C591" i="3"/>
  <c r="B591" i="3"/>
  <c r="H591" i="3"/>
  <c r="I591" i="3" s="1"/>
  <c r="F590" i="3"/>
  <c r="E590" i="3"/>
  <c r="D590" i="3"/>
  <c r="C590" i="3"/>
  <c r="B590" i="3"/>
  <c r="F589" i="3"/>
  <c r="E589" i="3"/>
  <c r="D589" i="3"/>
  <c r="C589" i="3"/>
  <c r="B589" i="3"/>
  <c r="F588" i="3"/>
  <c r="E588" i="3"/>
  <c r="D588" i="3"/>
  <c r="C588" i="3"/>
  <c r="B588" i="3"/>
  <c r="F587" i="3"/>
  <c r="E587" i="3"/>
  <c r="D587" i="3"/>
  <c r="C587" i="3"/>
  <c r="B587" i="3"/>
  <c r="H587" i="3"/>
  <c r="I587" i="3" s="1"/>
  <c r="F586" i="3"/>
  <c r="E586" i="3"/>
  <c r="D586" i="3"/>
  <c r="C586" i="3"/>
  <c r="B586" i="3"/>
  <c r="F585" i="3"/>
  <c r="E585" i="3"/>
  <c r="D585" i="3"/>
  <c r="C585" i="3"/>
  <c r="B585" i="3"/>
  <c r="F584" i="3"/>
  <c r="E584" i="3"/>
  <c r="D584" i="3"/>
  <c r="C584" i="3"/>
  <c r="B584" i="3"/>
  <c r="F583" i="3"/>
  <c r="E583" i="3"/>
  <c r="D583" i="3"/>
  <c r="C583" i="3"/>
  <c r="B583" i="3"/>
  <c r="F582" i="3"/>
  <c r="E582" i="3"/>
  <c r="D582" i="3"/>
  <c r="C582" i="3"/>
  <c r="B582" i="3"/>
  <c r="H582" i="3"/>
  <c r="I582" i="3" s="1"/>
  <c r="F581" i="3"/>
  <c r="E581" i="3"/>
  <c r="D581" i="3"/>
  <c r="C581" i="3"/>
  <c r="B581" i="3"/>
  <c r="F580" i="3"/>
  <c r="E580" i="3"/>
  <c r="D580" i="3"/>
  <c r="C580" i="3"/>
  <c r="B580" i="3"/>
  <c r="F579" i="3"/>
  <c r="E579" i="3"/>
  <c r="D579" i="3"/>
  <c r="C579" i="3"/>
  <c r="B579" i="3"/>
  <c r="F578" i="3"/>
  <c r="E578" i="3"/>
  <c r="D578" i="3"/>
  <c r="C578" i="3"/>
  <c r="B578" i="3"/>
  <c r="F577" i="3"/>
  <c r="E577" i="3"/>
  <c r="D577" i="3"/>
  <c r="C577" i="3"/>
  <c r="B577" i="3"/>
  <c r="F576" i="3"/>
  <c r="E576" i="3"/>
  <c r="D576" i="3"/>
  <c r="C576" i="3"/>
  <c r="B576" i="3"/>
  <c r="F575" i="3"/>
  <c r="E575" i="3"/>
  <c r="D575" i="3"/>
  <c r="C575" i="3"/>
  <c r="B575" i="3"/>
  <c r="F574" i="3"/>
  <c r="E574" i="3"/>
  <c r="D574" i="3"/>
  <c r="C574" i="3"/>
  <c r="B574" i="3"/>
  <c r="F573" i="3"/>
  <c r="E573" i="3"/>
  <c r="D573" i="3"/>
  <c r="C573" i="3"/>
  <c r="B573" i="3"/>
  <c r="F572" i="3"/>
  <c r="E572" i="3"/>
  <c r="D572" i="3"/>
  <c r="C572" i="3"/>
  <c r="B572" i="3"/>
  <c r="F571" i="3"/>
  <c r="E571" i="3"/>
  <c r="D571" i="3"/>
  <c r="C571" i="3"/>
  <c r="B571" i="3"/>
  <c r="F570" i="3"/>
  <c r="E570" i="3"/>
  <c r="D570" i="3"/>
  <c r="C570" i="3"/>
  <c r="B570" i="3"/>
  <c r="F569" i="3"/>
  <c r="E569" i="3"/>
  <c r="D569" i="3"/>
  <c r="C569" i="3"/>
  <c r="B569" i="3"/>
  <c r="F568" i="3"/>
  <c r="E568" i="3"/>
  <c r="D568" i="3"/>
  <c r="C568" i="3"/>
  <c r="B568" i="3"/>
  <c r="F567" i="3"/>
  <c r="E567" i="3"/>
  <c r="D567" i="3"/>
  <c r="C567" i="3"/>
  <c r="B567" i="3"/>
  <c r="F566" i="3"/>
  <c r="E566" i="3"/>
  <c r="D566" i="3"/>
  <c r="C566" i="3"/>
  <c r="B566" i="3"/>
  <c r="H566" i="3"/>
  <c r="I566" i="3" s="1"/>
  <c r="F565" i="3"/>
  <c r="E565" i="3"/>
  <c r="D565" i="3"/>
  <c r="C565" i="3"/>
  <c r="B565" i="3"/>
  <c r="F564" i="3"/>
  <c r="E564" i="3"/>
  <c r="D564" i="3"/>
  <c r="C564" i="3"/>
  <c r="B564" i="3"/>
  <c r="F563" i="3"/>
  <c r="E563" i="3"/>
  <c r="D563" i="3"/>
  <c r="C563" i="3"/>
  <c r="B563" i="3"/>
  <c r="F562" i="3"/>
  <c r="E562" i="3"/>
  <c r="D562" i="3"/>
  <c r="C562" i="3"/>
  <c r="B562" i="3"/>
  <c r="F561" i="3"/>
  <c r="E561" i="3"/>
  <c r="D561" i="3"/>
  <c r="C561" i="3"/>
  <c r="B561" i="3"/>
  <c r="F560" i="3"/>
  <c r="E560" i="3"/>
  <c r="D560" i="3"/>
  <c r="C560" i="3"/>
  <c r="B560" i="3"/>
  <c r="F559" i="3"/>
  <c r="E559" i="3"/>
  <c r="D559" i="3"/>
  <c r="C559" i="3"/>
  <c r="B559" i="3"/>
  <c r="F558" i="3"/>
  <c r="E558" i="3"/>
  <c r="D558" i="3"/>
  <c r="C558" i="3"/>
  <c r="B558" i="3"/>
  <c r="F557" i="3"/>
  <c r="E557" i="3"/>
  <c r="D557" i="3"/>
  <c r="C557" i="3"/>
  <c r="B557" i="3"/>
  <c r="F556" i="3"/>
  <c r="E556" i="3"/>
  <c r="D556" i="3"/>
  <c r="C556" i="3"/>
  <c r="B556" i="3"/>
  <c r="F555" i="3"/>
  <c r="E555" i="3"/>
  <c r="D555" i="3"/>
  <c r="C555" i="3"/>
  <c r="B555" i="3"/>
  <c r="F554" i="3"/>
  <c r="E554" i="3"/>
  <c r="D554" i="3"/>
  <c r="C554" i="3"/>
  <c r="B554" i="3"/>
  <c r="F553" i="3"/>
  <c r="E553" i="3"/>
  <c r="D553" i="3"/>
  <c r="C553" i="3"/>
  <c r="B553" i="3"/>
  <c r="F552" i="3"/>
  <c r="E552" i="3"/>
  <c r="D552" i="3"/>
  <c r="C552" i="3"/>
  <c r="B552" i="3"/>
  <c r="F551" i="3"/>
  <c r="E551" i="3"/>
  <c r="D551" i="3"/>
  <c r="C551" i="3"/>
  <c r="B551" i="3"/>
  <c r="F550" i="3"/>
  <c r="E550" i="3"/>
  <c r="D550" i="3"/>
  <c r="C550" i="3"/>
  <c r="B550" i="3"/>
  <c r="H550" i="3"/>
  <c r="F549" i="3"/>
  <c r="E549" i="3"/>
  <c r="D549" i="3"/>
  <c r="C549" i="3"/>
  <c r="B549" i="3"/>
  <c r="F548" i="3"/>
  <c r="E548" i="3"/>
  <c r="D548" i="3"/>
  <c r="C548" i="3"/>
  <c r="B548" i="3"/>
  <c r="F547" i="3"/>
  <c r="E547" i="3"/>
  <c r="D547" i="3"/>
  <c r="C547" i="3"/>
  <c r="B547" i="3"/>
  <c r="F546" i="3"/>
  <c r="E546" i="3"/>
  <c r="D546" i="3"/>
  <c r="C546" i="3"/>
  <c r="B546" i="3"/>
  <c r="F545" i="3"/>
  <c r="E545" i="3"/>
  <c r="D545" i="3"/>
  <c r="C545" i="3"/>
  <c r="B545" i="3"/>
  <c r="H545" i="3"/>
  <c r="I545" i="3" s="1"/>
  <c r="F544" i="3"/>
  <c r="E544" i="3"/>
  <c r="D544" i="3"/>
  <c r="C544" i="3"/>
  <c r="B544" i="3"/>
  <c r="F543" i="3"/>
  <c r="E543" i="3"/>
  <c r="D543" i="3"/>
  <c r="C543" i="3"/>
  <c r="B543" i="3"/>
  <c r="F542" i="3"/>
  <c r="E542" i="3"/>
  <c r="D542" i="3"/>
  <c r="C542" i="3"/>
  <c r="B542" i="3"/>
  <c r="F541" i="3"/>
  <c r="E541" i="3"/>
  <c r="D541" i="3"/>
  <c r="C541" i="3"/>
  <c r="B541" i="3"/>
  <c r="F540" i="3"/>
  <c r="E540" i="3"/>
  <c r="D540" i="3"/>
  <c r="C540" i="3"/>
  <c r="B540" i="3"/>
  <c r="F539" i="3"/>
  <c r="E539" i="3"/>
  <c r="D539" i="3"/>
  <c r="C539" i="3"/>
  <c r="B539" i="3"/>
  <c r="H539" i="3"/>
  <c r="F538" i="3"/>
  <c r="E538" i="3"/>
  <c r="D538" i="3"/>
  <c r="C538" i="3"/>
  <c r="B538" i="3"/>
  <c r="F537" i="3"/>
  <c r="E537" i="3"/>
  <c r="D537" i="3"/>
  <c r="C537" i="3"/>
  <c r="B537" i="3"/>
  <c r="F536" i="3"/>
  <c r="E536" i="3"/>
  <c r="D536" i="3"/>
  <c r="C536" i="3"/>
  <c r="B536" i="3"/>
  <c r="H536" i="3"/>
  <c r="I536" i="3" s="1"/>
  <c r="F535" i="3"/>
  <c r="E535" i="3"/>
  <c r="D535" i="3"/>
  <c r="C535" i="3"/>
  <c r="B535" i="3"/>
  <c r="F534" i="3"/>
  <c r="E534" i="3"/>
  <c r="D534" i="3"/>
  <c r="C534" i="3"/>
  <c r="B534" i="3"/>
  <c r="F533" i="3"/>
  <c r="E533" i="3"/>
  <c r="D533" i="3"/>
  <c r="C533" i="3"/>
  <c r="B533" i="3"/>
  <c r="F532" i="3"/>
  <c r="E532" i="3"/>
  <c r="D532" i="3"/>
  <c r="C532" i="3"/>
  <c r="B532" i="3"/>
  <c r="F531" i="3"/>
  <c r="E531" i="3"/>
  <c r="D531" i="3"/>
  <c r="C531" i="3"/>
  <c r="B531" i="3"/>
  <c r="F530" i="3"/>
  <c r="E530" i="3"/>
  <c r="D530" i="3"/>
  <c r="C530" i="3"/>
  <c r="B530" i="3"/>
  <c r="F529" i="3"/>
  <c r="E529" i="3"/>
  <c r="D529" i="3"/>
  <c r="C529" i="3"/>
  <c r="B529" i="3"/>
  <c r="F528" i="3"/>
  <c r="E528" i="3"/>
  <c r="D528" i="3"/>
  <c r="C528" i="3"/>
  <c r="B528" i="3"/>
  <c r="F527" i="3"/>
  <c r="E527" i="3"/>
  <c r="D527" i="3"/>
  <c r="C527" i="3"/>
  <c r="B527" i="3"/>
  <c r="F526" i="3"/>
  <c r="E526" i="3"/>
  <c r="D526" i="3"/>
  <c r="C526" i="3"/>
  <c r="B526" i="3"/>
  <c r="F525" i="3"/>
  <c r="E525" i="3"/>
  <c r="D525" i="3"/>
  <c r="C525" i="3"/>
  <c r="B525" i="3"/>
  <c r="F524" i="3"/>
  <c r="E524" i="3"/>
  <c r="D524" i="3"/>
  <c r="C524" i="3"/>
  <c r="B524" i="3"/>
  <c r="F523" i="3"/>
  <c r="E523" i="3"/>
  <c r="D523" i="3"/>
  <c r="C523" i="3"/>
  <c r="B523" i="3"/>
  <c r="F522" i="3"/>
  <c r="E522" i="3"/>
  <c r="D522" i="3"/>
  <c r="C522" i="3"/>
  <c r="B522" i="3"/>
  <c r="F521" i="3"/>
  <c r="E521" i="3"/>
  <c r="D521" i="3"/>
  <c r="C521" i="3"/>
  <c r="B521" i="3"/>
  <c r="F520" i="3"/>
  <c r="E520" i="3"/>
  <c r="D520" i="3"/>
  <c r="C520" i="3"/>
  <c r="B520" i="3"/>
  <c r="H520" i="3"/>
  <c r="I520" i="3" s="1"/>
  <c r="F519" i="3"/>
  <c r="E519" i="3"/>
  <c r="D519" i="3"/>
  <c r="C519" i="3"/>
  <c r="B519" i="3"/>
  <c r="F518" i="3"/>
  <c r="E518" i="3"/>
  <c r="D518" i="3"/>
  <c r="C518" i="3"/>
  <c r="B518" i="3"/>
  <c r="F517" i="3"/>
  <c r="E517" i="3"/>
  <c r="D517" i="3"/>
  <c r="C517" i="3"/>
  <c r="B517" i="3"/>
  <c r="F516" i="3"/>
  <c r="E516" i="3"/>
  <c r="D516" i="3"/>
  <c r="C516" i="3"/>
  <c r="B516" i="3"/>
  <c r="F515" i="3"/>
  <c r="E515" i="3"/>
  <c r="D515" i="3"/>
  <c r="C515" i="3"/>
  <c r="B515" i="3"/>
  <c r="F514" i="3"/>
  <c r="E514" i="3"/>
  <c r="D514" i="3"/>
  <c r="C514" i="3"/>
  <c r="B514" i="3"/>
  <c r="F513" i="3"/>
  <c r="E513" i="3"/>
  <c r="D513" i="3"/>
  <c r="C513" i="3"/>
  <c r="B513" i="3"/>
  <c r="F512" i="3"/>
  <c r="E512" i="3"/>
  <c r="D512" i="3"/>
  <c r="C512" i="3"/>
  <c r="B512" i="3"/>
  <c r="F511" i="3"/>
  <c r="E511" i="3"/>
  <c r="D511" i="3"/>
  <c r="C511" i="3"/>
  <c r="B511" i="3"/>
  <c r="F510" i="3"/>
  <c r="E510" i="3"/>
  <c r="D510" i="3"/>
  <c r="C510" i="3"/>
  <c r="B510" i="3"/>
  <c r="F509" i="3"/>
  <c r="E509" i="3"/>
  <c r="D509" i="3"/>
  <c r="C509" i="3"/>
  <c r="B509" i="3"/>
  <c r="F508" i="3"/>
  <c r="E508" i="3"/>
  <c r="D508" i="3"/>
  <c r="C508" i="3"/>
  <c r="B508" i="3"/>
  <c r="F507" i="3"/>
  <c r="E507" i="3"/>
  <c r="D507" i="3"/>
  <c r="C507" i="3"/>
  <c r="B507" i="3"/>
  <c r="H507" i="3"/>
  <c r="F506" i="3"/>
  <c r="E506" i="3"/>
  <c r="D506" i="3"/>
  <c r="C506" i="3"/>
  <c r="B506" i="3"/>
  <c r="F505" i="3"/>
  <c r="E505" i="3"/>
  <c r="D505" i="3"/>
  <c r="C505" i="3"/>
  <c r="B505" i="3"/>
  <c r="H505" i="3"/>
  <c r="F504" i="3"/>
  <c r="E504" i="3"/>
  <c r="D504" i="3"/>
  <c r="C504" i="3"/>
  <c r="B504" i="3"/>
  <c r="F503" i="3"/>
  <c r="E503" i="3"/>
  <c r="D503" i="3"/>
  <c r="C503" i="3"/>
  <c r="B503" i="3"/>
  <c r="F502" i="3"/>
  <c r="E502" i="3"/>
  <c r="D502" i="3"/>
  <c r="C502" i="3"/>
  <c r="B502" i="3"/>
  <c r="F501" i="3"/>
  <c r="E501" i="3"/>
  <c r="D501" i="3"/>
  <c r="C501" i="3"/>
  <c r="B501" i="3"/>
  <c r="F500" i="3"/>
  <c r="E500" i="3"/>
  <c r="D500" i="3"/>
  <c r="C500" i="3"/>
  <c r="B500" i="3"/>
  <c r="F499" i="3"/>
  <c r="E499" i="3"/>
  <c r="D499" i="3"/>
  <c r="C499" i="3"/>
  <c r="B499" i="3"/>
  <c r="F498" i="3"/>
  <c r="E498" i="3"/>
  <c r="D498" i="3"/>
  <c r="C498" i="3"/>
  <c r="B498" i="3"/>
  <c r="F497" i="3"/>
  <c r="E497" i="3"/>
  <c r="D497" i="3"/>
  <c r="C497" i="3"/>
  <c r="B497" i="3"/>
  <c r="F496" i="3"/>
  <c r="E496" i="3"/>
  <c r="D496" i="3"/>
  <c r="C496" i="3"/>
  <c r="B496" i="3"/>
  <c r="F495" i="3"/>
  <c r="E495" i="3"/>
  <c r="D495" i="3"/>
  <c r="C495" i="3"/>
  <c r="B495" i="3"/>
  <c r="F494" i="3"/>
  <c r="E494" i="3"/>
  <c r="D494" i="3"/>
  <c r="C494" i="3"/>
  <c r="B494" i="3"/>
  <c r="F493" i="3"/>
  <c r="E493" i="3"/>
  <c r="D493" i="3"/>
  <c r="C493" i="3"/>
  <c r="B493" i="3"/>
  <c r="F492" i="3"/>
  <c r="E492" i="3"/>
  <c r="D492" i="3"/>
  <c r="C492" i="3"/>
  <c r="B492" i="3"/>
  <c r="F491" i="3"/>
  <c r="E491" i="3"/>
  <c r="D491" i="3"/>
  <c r="C491" i="3"/>
  <c r="B491" i="3"/>
  <c r="F490" i="3"/>
  <c r="E490" i="3"/>
  <c r="D490" i="3"/>
  <c r="C490" i="3"/>
  <c r="B490" i="3"/>
  <c r="F489" i="3"/>
  <c r="E489" i="3"/>
  <c r="D489" i="3"/>
  <c r="C489" i="3"/>
  <c r="B489" i="3"/>
  <c r="F488" i="3"/>
  <c r="E488" i="3"/>
  <c r="D488" i="3"/>
  <c r="C488" i="3"/>
  <c r="B488" i="3"/>
  <c r="F487" i="3"/>
  <c r="E487" i="3"/>
  <c r="D487" i="3"/>
  <c r="C487" i="3"/>
  <c r="B487" i="3"/>
  <c r="H487" i="3"/>
  <c r="F486" i="3"/>
  <c r="E486" i="3"/>
  <c r="D486" i="3"/>
  <c r="C486" i="3"/>
  <c r="B486" i="3"/>
  <c r="F485" i="3"/>
  <c r="E485" i="3"/>
  <c r="D485" i="3"/>
  <c r="C485" i="3"/>
  <c r="B485" i="3"/>
  <c r="F484" i="3"/>
  <c r="E484" i="3"/>
  <c r="D484" i="3"/>
  <c r="C484" i="3"/>
  <c r="B484" i="3"/>
  <c r="F483" i="3"/>
  <c r="E483" i="3"/>
  <c r="D483" i="3"/>
  <c r="C483" i="3"/>
  <c r="B483" i="3"/>
  <c r="H483" i="3"/>
  <c r="I483" i="3" s="1"/>
  <c r="F482" i="3"/>
  <c r="E482" i="3"/>
  <c r="D482" i="3"/>
  <c r="C482" i="3"/>
  <c r="B482" i="3"/>
  <c r="F481" i="3"/>
  <c r="E481" i="3"/>
  <c r="D481" i="3"/>
  <c r="C481" i="3"/>
  <c r="B481" i="3"/>
  <c r="H481" i="3"/>
  <c r="F480" i="3"/>
  <c r="E480" i="3"/>
  <c r="D480" i="3"/>
  <c r="C480" i="3"/>
  <c r="B480" i="3"/>
  <c r="F479" i="3"/>
  <c r="E479" i="3"/>
  <c r="D479" i="3"/>
  <c r="C479" i="3"/>
  <c r="B479" i="3"/>
  <c r="F478" i="3"/>
  <c r="E478" i="3"/>
  <c r="D478" i="3"/>
  <c r="C478" i="3"/>
  <c r="B478" i="3"/>
  <c r="F477" i="3"/>
  <c r="E477" i="3"/>
  <c r="D477" i="3"/>
  <c r="C477" i="3"/>
  <c r="B477" i="3"/>
  <c r="F476" i="3"/>
  <c r="E476" i="3"/>
  <c r="D476" i="3"/>
  <c r="C476" i="3"/>
  <c r="B476" i="3"/>
  <c r="F475" i="3"/>
  <c r="E475" i="3"/>
  <c r="D475" i="3"/>
  <c r="C475" i="3"/>
  <c r="B475" i="3"/>
  <c r="F474" i="3"/>
  <c r="E474" i="3"/>
  <c r="D474" i="3"/>
  <c r="C474" i="3"/>
  <c r="B474" i="3"/>
  <c r="F473" i="3"/>
  <c r="E473" i="3"/>
  <c r="D473" i="3"/>
  <c r="C473" i="3"/>
  <c r="B473" i="3"/>
  <c r="F472" i="3"/>
  <c r="E472" i="3"/>
  <c r="D472" i="3"/>
  <c r="C472" i="3"/>
  <c r="B472" i="3"/>
  <c r="F471" i="3"/>
  <c r="E471" i="3"/>
  <c r="D471" i="3"/>
  <c r="C471" i="3"/>
  <c r="B471" i="3"/>
  <c r="F470" i="3"/>
  <c r="E470" i="3"/>
  <c r="D470" i="3"/>
  <c r="C470" i="3"/>
  <c r="B470" i="3"/>
  <c r="F469" i="3"/>
  <c r="E469" i="3"/>
  <c r="D469" i="3"/>
  <c r="C469" i="3"/>
  <c r="B469" i="3"/>
  <c r="F468" i="3"/>
  <c r="E468" i="3"/>
  <c r="D468" i="3"/>
  <c r="C468" i="3"/>
  <c r="B468" i="3"/>
  <c r="F467" i="3"/>
  <c r="E467" i="3"/>
  <c r="D467" i="3"/>
  <c r="C467" i="3"/>
  <c r="B467" i="3"/>
  <c r="F466" i="3"/>
  <c r="E466" i="3"/>
  <c r="D466" i="3"/>
  <c r="C466" i="3"/>
  <c r="B466" i="3"/>
  <c r="F465" i="3"/>
  <c r="E465" i="3"/>
  <c r="D465" i="3"/>
  <c r="C465" i="3"/>
  <c r="B465" i="3"/>
  <c r="H465" i="3"/>
  <c r="F464" i="3"/>
  <c r="E464" i="3"/>
  <c r="D464" i="3"/>
  <c r="C464" i="3"/>
  <c r="B464" i="3"/>
  <c r="F463" i="3"/>
  <c r="E463" i="3"/>
  <c r="D463" i="3"/>
  <c r="C463" i="3"/>
  <c r="B463" i="3"/>
  <c r="F462" i="3"/>
  <c r="E462" i="3"/>
  <c r="D462" i="3"/>
  <c r="C462" i="3"/>
  <c r="B462" i="3"/>
  <c r="F461" i="3"/>
  <c r="E461" i="3"/>
  <c r="D461" i="3"/>
  <c r="C461" i="3"/>
  <c r="B461" i="3"/>
  <c r="F460" i="3"/>
  <c r="E460" i="3"/>
  <c r="D460" i="3"/>
  <c r="C460" i="3"/>
  <c r="B460" i="3"/>
  <c r="F459" i="3"/>
  <c r="E459" i="3"/>
  <c r="D459" i="3"/>
  <c r="C459" i="3"/>
  <c r="B459" i="3"/>
  <c r="H459" i="3"/>
  <c r="I459" i="3" s="1"/>
  <c r="F458" i="3"/>
  <c r="E458" i="3"/>
  <c r="D458" i="3"/>
  <c r="C458" i="3"/>
  <c r="B458" i="3"/>
  <c r="F457" i="3"/>
  <c r="E457" i="3"/>
  <c r="D457" i="3"/>
  <c r="C457" i="3"/>
  <c r="B457" i="3"/>
  <c r="F456" i="3"/>
  <c r="E456" i="3"/>
  <c r="D456" i="3"/>
  <c r="C456" i="3"/>
  <c r="B456" i="3"/>
  <c r="F455" i="3"/>
  <c r="E455" i="3"/>
  <c r="D455" i="3"/>
  <c r="C455" i="3"/>
  <c r="B455" i="3"/>
  <c r="F454" i="3"/>
  <c r="E454" i="3"/>
  <c r="D454" i="3"/>
  <c r="C454" i="3"/>
  <c r="B454" i="3"/>
  <c r="F453" i="3"/>
  <c r="E453" i="3"/>
  <c r="D453" i="3"/>
  <c r="C453" i="3"/>
  <c r="B453" i="3"/>
  <c r="F452" i="3"/>
  <c r="E452" i="3"/>
  <c r="D452" i="3"/>
  <c r="C452" i="3"/>
  <c r="B452" i="3"/>
  <c r="F451" i="3"/>
  <c r="E451" i="3"/>
  <c r="D451" i="3"/>
  <c r="C451" i="3"/>
  <c r="B451" i="3"/>
  <c r="F450" i="3"/>
  <c r="E450" i="3"/>
  <c r="D450" i="3"/>
  <c r="C450" i="3"/>
  <c r="B450" i="3"/>
  <c r="H450" i="3"/>
  <c r="F449" i="3"/>
  <c r="E449" i="3"/>
  <c r="D449" i="3"/>
  <c r="C449" i="3"/>
  <c r="B449" i="3"/>
  <c r="H449" i="3"/>
  <c r="F448" i="3"/>
  <c r="E448" i="3"/>
  <c r="D448" i="3"/>
  <c r="C448" i="3"/>
  <c r="B448" i="3"/>
  <c r="F447" i="3"/>
  <c r="E447" i="3"/>
  <c r="D447" i="3"/>
  <c r="C447" i="3"/>
  <c r="B447" i="3"/>
  <c r="F446" i="3"/>
  <c r="E446" i="3"/>
  <c r="D446" i="3"/>
  <c r="C446" i="3"/>
  <c r="B446" i="3"/>
  <c r="F445" i="3"/>
  <c r="E445" i="3"/>
  <c r="D445" i="3"/>
  <c r="C445" i="3"/>
  <c r="B445" i="3"/>
  <c r="F444" i="3"/>
  <c r="E444" i="3"/>
  <c r="D444" i="3"/>
  <c r="C444" i="3"/>
  <c r="B444" i="3"/>
  <c r="F443" i="3"/>
  <c r="E443" i="3"/>
  <c r="D443" i="3"/>
  <c r="C443" i="3"/>
  <c r="B443" i="3"/>
  <c r="F442" i="3"/>
  <c r="E442" i="3"/>
  <c r="D442" i="3"/>
  <c r="C442" i="3"/>
  <c r="B442" i="3"/>
  <c r="F441" i="3"/>
  <c r="E441" i="3"/>
  <c r="D441" i="3"/>
  <c r="C441" i="3"/>
  <c r="B441" i="3"/>
  <c r="H441" i="3"/>
  <c r="I441" i="3" s="1"/>
  <c r="F440" i="3"/>
  <c r="E440" i="3"/>
  <c r="D440" i="3"/>
  <c r="C440" i="3"/>
  <c r="B440" i="3"/>
  <c r="F439" i="3"/>
  <c r="E439" i="3"/>
  <c r="D439" i="3"/>
  <c r="C439" i="3"/>
  <c r="B439" i="3"/>
  <c r="F438" i="3"/>
  <c r="E438" i="3"/>
  <c r="D438" i="3"/>
  <c r="C438" i="3"/>
  <c r="B438" i="3"/>
  <c r="F437" i="3"/>
  <c r="E437" i="3"/>
  <c r="D437" i="3"/>
  <c r="C437" i="3"/>
  <c r="B437" i="3"/>
  <c r="F436" i="3"/>
  <c r="E436" i="3"/>
  <c r="D436" i="3"/>
  <c r="C436" i="3"/>
  <c r="B436" i="3"/>
  <c r="F435" i="3"/>
  <c r="E435" i="3"/>
  <c r="D435" i="3"/>
  <c r="C435" i="3"/>
  <c r="B435" i="3"/>
  <c r="F434" i="3"/>
  <c r="E434" i="3"/>
  <c r="D434" i="3"/>
  <c r="C434" i="3"/>
  <c r="B434" i="3"/>
  <c r="F433" i="3"/>
  <c r="E433" i="3"/>
  <c r="D433" i="3"/>
  <c r="C433" i="3"/>
  <c r="B433" i="3"/>
  <c r="F432" i="3"/>
  <c r="E432" i="3"/>
  <c r="D432" i="3"/>
  <c r="C432" i="3"/>
  <c r="B432" i="3"/>
  <c r="F431" i="3"/>
  <c r="E431" i="3"/>
  <c r="D431" i="3"/>
  <c r="C431" i="3"/>
  <c r="B431" i="3"/>
  <c r="F430" i="3"/>
  <c r="E430" i="3"/>
  <c r="D430" i="3"/>
  <c r="C430" i="3"/>
  <c r="B430" i="3"/>
  <c r="F429" i="3"/>
  <c r="E429" i="3"/>
  <c r="D429" i="3"/>
  <c r="C429" i="3"/>
  <c r="B429" i="3"/>
  <c r="F428" i="3"/>
  <c r="E428" i="3"/>
  <c r="D428" i="3"/>
  <c r="C428" i="3"/>
  <c r="B428" i="3"/>
  <c r="F427" i="3"/>
  <c r="E427" i="3"/>
  <c r="D427" i="3"/>
  <c r="C427" i="3"/>
  <c r="B427" i="3"/>
  <c r="F426" i="3"/>
  <c r="E426" i="3"/>
  <c r="D426" i="3"/>
  <c r="C426" i="3"/>
  <c r="B426" i="3"/>
  <c r="F425" i="3"/>
  <c r="E425" i="3"/>
  <c r="D425" i="3"/>
  <c r="C425" i="3"/>
  <c r="B425" i="3"/>
  <c r="F424" i="3"/>
  <c r="E424" i="3"/>
  <c r="D424" i="3"/>
  <c r="C424" i="3"/>
  <c r="B424" i="3"/>
  <c r="F423" i="3"/>
  <c r="E423" i="3"/>
  <c r="D423" i="3"/>
  <c r="C423" i="3"/>
  <c r="B423" i="3"/>
  <c r="F422" i="3"/>
  <c r="E422" i="3"/>
  <c r="D422" i="3"/>
  <c r="C422" i="3"/>
  <c r="B422" i="3"/>
  <c r="H422" i="3"/>
  <c r="F421" i="3"/>
  <c r="E421" i="3"/>
  <c r="D421" i="3"/>
  <c r="C421" i="3"/>
  <c r="B421" i="3"/>
  <c r="H421" i="3"/>
  <c r="I421" i="3" s="1"/>
  <c r="F420" i="3"/>
  <c r="E420" i="3"/>
  <c r="D420" i="3"/>
  <c r="C420" i="3"/>
  <c r="B420" i="3"/>
  <c r="H420" i="3"/>
  <c r="I420" i="3" s="1"/>
  <c r="F419" i="3"/>
  <c r="E419" i="3"/>
  <c r="D419" i="3"/>
  <c r="C419" i="3"/>
  <c r="B419" i="3"/>
  <c r="H419" i="3"/>
  <c r="I419" i="3" s="1"/>
  <c r="F418" i="3"/>
  <c r="E418" i="3"/>
  <c r="D418" i="3"/>
  <c r="C418" i="3"/>
  <c r="B418" i="3"/>
  <c r="F417" i="3"/>
  <c r="E417" i="3"/>
  <c r="D417" i="3"/>
  <c r="C417" i="3"/>
  <c r="B417" i="3"/>
  <c r="F416" i="3"/>
  <c r="E416" i="3"/>
  <c r="D416" i="3"/>
  <c r="C416" i="3"/>
  <c r="B416" i="3"/>
  <c r="F415" i="3"/>
  <c r="E415" i="3"/>
  <c r="D415" i="3"/>
  <c r="C415" i="3"/>
  <c r="B415" i="3"/>
  <c r="H415" i="3"/>
  <c r="I415" i="3" s="1"/>
  <c r="F414" i="3"/>
  <c r="E414" i="3"/>
  <c r="D414" i="3"/>
  <c r="C414" i="3"/>
  <c r="B414" i="3"/>
  <c r="F413" i="3"/>
  <c r="E413" i="3"/>
  <c r="D413" i="3"/>
  <c r="C413" i="3"/>
  <c r="B413" i="3"/>
  <c r="F412" i="3"/>
  <c r="E412" i="3"/>
  <c r="D412" i="3"/>
  <c r="C412" i="3"/>
  <c r="B412" i="3"/>
  <c r="F411" i="3"/>
  <c r="E411" i="3"/>
  <c r="D411" i="3"/>
  <c r="C411" i="3"/>
  <c r="B411" i="3"/>
  <c r="H411" i="3"/>
  <c r="F410" i="3"/>
  <c r="E410" i="3"/>
  <c r="D410" i="3"/>
  <c r="C410" i="3"/>
  <c r="B410" i="3"/>
  <c r="F409" i="3"/>
  <c r="E409" i="3"/>
  <c r="D409" i="3"/>
  <c r="C409" i="3"/>
  <c r="B409" i="3"/>
  <c r="H409" i="3"/>
  <c r="I409" i="3" s="1"/>
  <c r="F408" i="3"/>
  <c r="E408" i="3"/>
  <c r="D408" i="3"/>
  <c r="C408" i="3"/>
  <c r="B408" i="3"/>
  <c r="F407" i="3"/>
  <c r="E407" i="3"/>
  <c r="D407" i="3"/>
  <c r="C407" i="3"/>
  <c r="B407" i="3"/>
  <c r="F406" i="3"/>
  <c r="E406" i="3"/>
  <c r="D406" i="3"/>
  <c r="C406" i="3"/>
  <c r="B406" i="3"/>
  <c r="F405" i="3"/>
  <c r="E405" i="3"/>
  <c r="D405" i="3"/>
  <c r="C405" i="3"/>
  <c r="B405" i="3"/>
  <c r="F404" i="3"/>
  <c r="E404" i="3"/>
  <c r="D404" i="3"/>
  <c r="C404" i="3"/>
  <c r="B404" i="3"/>
  <c r="F403" i="3"/>
  <c r="E403" i="3"/>
  <c r="D403" i="3"/>
  <c r="C403" i="3"/>
  <c r="B403" i="3"/>
  <c r="H403" i="3"/>
  <c r="I403" i="3" s="1"/>
  <c r="F402" i="3"/>
  <c r="E402" i="3"/>
  <c r="D402" i="3"/>
  <c r="C402" i="3"/>
  <c r="B402" i="3"/>
  <c r="F401" i="3"/>
  <c r="E401" i="3"/>
  <c r="D401" i="3"/>
  <c r="C401" i="3"/>
  <c r="B401" i="3"/>
  <c r="F400" i="3"/>
  <c r="E400" i="3"/>
  <c r="D400" i="3"/>
  <c r="C400" i="3"/>
  <c r="B400" i="3"/>
  <c r="F399" i="3"/>
  <c r="E399" i="3"/>
  <c r="D399" i="3"/>
  <c r="C399" i="3"/>
  <c r="B399" i="3"/>
  <c r="F398" i="3"/>
  <c r="E398" i="3"/>
  <c r="D398" i="3"/>
  <c r="C398" i="3"/>
  <c r="B398" i="3"/>
  <c r="F397" i="3"/>
  <c r="E397" i="3"/>
  <c r="D397" i="3"/>
  <c r="C397" i="3"/>
  <c r="B397" i="3"/>
  <c r="F396" i="3"/>
  <c r="E396" i="3"/>
  <c r="D396" i="3"/>
  <c r="C396" i="3"/>
  <c r="B396" i="3"/>
  <c r="F395" i="3"/>
  <c r="E395" i="3"/>
  <c r="D395" i="3"/>
  <c r="C395" i="3"/>
  <c r="B395" i="3"/>
  <c r="H395" i="3"/>
  <c r="I395" i="3" s="1"/>
  <c r="F394" i="3"/>
  <c r="E394" i="3"/>
  <c r="D394" i="3"/>
  <c r="C394" i="3"/>
  <c r="B394" i="3"/>
  <c r="F393" i="3"/>
  <c r="E393" i="3"/>
  <c r="D393" i="3"/>
  <c r="C393" i="3"/>
  <c r="B393" i="3"/>
  <c r="F392" i="3"/>
  <c r="E392" i="3"/>
  <c r="D392" i="3"/>
  <c r="C392" i="3"/>
  <c r="B392" i="3"/>
  <c r="H392" i="3"/>
  <c r="F391" i="3"/>
  <c r="E391" i="3"/>
  <c r="D391" i="3"/>
  <c r="C391" i="3"/>
  <c r="B391" i="3"/>
  <c r="H391" i="3"/>
  <c r="F390" i="3"/>
  <c r="E390" i="3"/>
  <c r="D390" i="3"/>
  <c r="C390" i="3"/>
  <c r="B390" i="3"/>
  <c r="H390" i="3"/>
  <c r="I390" i="3" s="1"/>
  <c r="F389" i="3"/>
  <c r="E389" i="3"/>
  <c r="D389" i="3"/>
  <c r="C389" i="3"/>
  <c r="B389" i="3"/>
  <c r="F388" i="3"/>
  <c r="E388" i="3"/>
  <c r="D388" i="3"/>
  <c r="C388" i="3"/>
  <c r="B388" i="3"/>
  <c r="F387" i="3"/>
  <c r="E387" i="3"/>
  <c r="D387" i="3"/>
  <c r="C387" i="3"/>
  <c r="B387" i="3"/>
  <c r="F386" i="3"/>
  <c r="E386" i="3"/>
  <c r="D386" i="3"/>
  <c r="C386" i="3"/>
  <c r="B386" i="3"/>
  <c r="F385" i="3"/>
  <c r="E385" i="3"/>
  <c r="D385" i="3"/>
  <c r="C385" i="3"/>
  <c r="B385" i="3"/>
  <c r="H385" i="3"/>
  <c r="I385" i="3" s="1"/>
  <c r="F384" i="3"/>
  <c r="E384" i="3"/>
  <c r="D384" i="3"/>
  <c r="C384" i="3"/>
  <c r="B384" i="3"/>
  <c r="F383" i="3"/>
  <c r="E383" i="3"/>
  <c r="D383" i="3"/>
  <c r="C383" i="3"/>
  <c r="B383" i="3"/>
  <c r="F382" i="3"/>
  <c r="E382" i="3"/>
  <c r="D382" i="3"/>
  <c r="C382" i="3"/>
  <c r="B382" i="3"/>
  <c r="F381" i="3"/>
  <c r="E381" i="3"/>
  <c r="D381" i="3"/>
  <c r="C381" i="3"/>
  <c r="B381" i="3"/>
  <c r="F380" i="3"/>
  <c r="E380" i="3"/>
  <c r="D380" i="3"/>
  <c r="C380" i="3"/>
  <c r="B380" i="3"/>
  <c r="F379" i="3"/>
  <c r="E379" i="3"/>
  <c r="D379" i="3"/>
  <c r="C379" i="3"/>
  <c r="B379" i="3"/>
  <c r="F378" i="3"/>
  <c r="E378" i="3"/>
  <c r="D378" i="3"/>
  <c r="C378" i="3"/>
  <c r="B378" i="3"/>
  <c r="F377" i="3"/>
  <c r="E377" i="3"/>
  <c r="D377" i="3"/>
  <c r="C377" i="3"/>
  <c r="B377" i="3"/>
  <c r="H377" i="3"/>
  <c r="I377" i="3" s="1"/>
  <c r="F376" i="3"/>
  <c r="E376" i="3"/>
  <c r="D376" i="3"/>
  <c r="C376" i="3"/>
  <c r="B376" i="3"/>
  <c r="F375" i="3"/>
  <c r="E375" i="3"/>
  <c r="D375" i="3"/>
  <c r="C375" i="3"/>
  <c r="B375" i="3"/>
  <c r="F374" i="3"/>
  <c r="E374" i="3"/>
  <c r="D374" i="3"/>
  <c r="C374" i="3"/>
  <c r="B374" i="3"/>
  <c r="H374" i="3"/>
  <c r="I374" i="3" s="1"/>
  <c r="F373" i="3"/>
  <c r="E373" i="3"/>
  <c r="D373" i="3"/>
  <c r="C373" i="3"/>
  <c r="B373" i="3"/>
  <c r="F372" i="3"/>
  <c r="E372" i="3"/>
  <c r="D372" i="3"/>
  <c r="C372" i="3"/>
  <c r="B372" i="3"/>
  <c r="F371" i="3"/>
  <c r="E371" i="3"/>
  <c r="D371" i="3"/>
  <c r="C371" i="3"/>
  <c r="B371" i="3"/>
  <c r="H371" i="3"/>
  <c r="I371" i="3" s="1"/>
  <c r="F370" i="3"/>
  <c r="E370" i="3"/>
  <c r="D370" i="3"/>
  <c r="C370" i="3"/>
  <c r="B370" i="3"/>
  <c r="F369" i="3"/>
  <c r="E369" i="3"/>
  <c r="D369" i="3"/>
  <c r="C369" i="3"/>
  <c r="B369" i="3"/>
  <c r="F368" i="3"/>
  <c r="E368" i="3"/>
  <c r="D368" i="3"/>
  <c r="C368" i="3"/>
  <c r="B368" i="3"/>
  <c r="F367" i="3"/>
  <c r="E367" i="3"/>
  <c r="D367" i="3"/>
  <c r="C367" i="3"/>
  <c r="B367" i="3"/>
  <c r="F366" i="3"/>
  <c r="E366" i="3"/>
  <c r="D366" i="3"/>
  <c r="C366" i="3"/>
  <c r="B366" i="3"/>
  <c r="F365" i="3"/>
  <c r="E365" i="3"/>
  <c r="D365" i="3"/>
  <c r="C365" i="3"/>
  <c r="B365" i="3"/>
  <c r="F364" i="3"/>
  <c r="E364" i="3"/>
  <c r="D364" i="3"/>
  <c r="C364" i="3"/>
  <c r="B364" i="3"/>
  <c r="F363" i="3"/>
  <c r="E363" i="3"/>
  <c r="D363" i="3"/>
  <c r="C363" i="3"/>
  <c r="B363" i="3"/>
  <c r="H363" i="3"/>
  <c r="I363" i="3" s="1"/>
  <c r="F362" i="3"/>
  <c r="E362" i="3"/>
  <c r="D362" i="3"/>
  <c r="C362" i="3"/>
  <c r="B362" i="3"/>
  <c r="H362" i="3"/>
  <c r="I362" i="3" s="1"/>
  <c r="F361" i="3"/>
  <c r="E361" i="3"/>
  <c r="D361" i="3"/>
  <c r="C361" i="3"/>
  <c r="B361" i="3"/>
  <c r="F360" i="3"/>
  <c r="E360" i="3"/>
  <c r="D360" i="3"/>
  <c r="C360" i="3"/>
  <c r="B360" i="3"/>
  <c r="F359" i="3"/>
  <c r="E359" i="3"/>
  <c r="D359" i="3"/>
  <c r="C359" i="3"/>
  <c r="B359" i="3"/>
  <c r="F358" i="3"/>
  <c r="E358" i="3"/>
  <c r="D358" i="3"/>
  <c r="C358" i="3"/>
  <c r="B358" i="3"/>
  <c r="F357" i="3"/>
  <c r="E357" i="3"/>
  <c r="D357" i="3"/>
  <c r="C357" i="3"/>
  <c r="B357" i="3"/>
  <c r="H357" i="3"/>
  <c r="I357" i="3" s="1"/>
  <c r="F356" i="3"/>
  <c r="E356" i="3"/>
  <c r="D356" i="3"/>
  <c r="C356" i="3"/>
  <c r="B356" i="3"/>
  <c r="F355" i="3"/>
  <c r="E355" i="3"/>
  <c r="D355" i="3"/>
  <c r="C355" i="3"/>
  <c r="B355" i="3"/>
  <c r="H355" i="3"/>
  <c r="I355" i="3" s="1"/>
  <c r="F354" i="3"/>
  <c r="E354" i="3"/>
  <c r="D354" i="3"/>
  <c r="C354" i="3"/>
  <c r="B354" i="3"/>
  <c r="F353" i="3"/>
  <c r="E353" i="3"/>
  <c r="D353" i="3"/>
  <c r="C353" i="3"/>
  <c r="B353" i="3"/>
  <c r="H353" i="3"/>
  <c r="I353" i="3" s="1"/>
  <c r="F352" i="3"/>
  <c r="E352" i="3"/>
  <c r="D352" i="3"/>
  <c r="C352" i="3"/>
  <c r="B352" i="3"/>
  <c r="F351" i="3"/>
  <c r="E351" i="3"/>
  <c r="D351" i="3"/>
  <c r="C351" i="3"/>
  <c r="B351" i="3"/>
  <c r="F350" i="3"/>
  <c r="E350" i="3"/>
  <c r="D350" i="3"/>
  <c r="C350" i="3"/>
  <c r="B350" i="3"/>
  <c r="F349" i="3"/>
  <c r="E349" i="3"/>
  <c r="D349" i="3"/>
  <c r="C349" i="3"/>
  <c r="B349" i="3"/>
  <c r="F348" i="3"/>
  <c r="E348" i="3"/>
  <c r="D348" i="3"/>
  <c r="C348" i="3"/>
  <c r="B348" i="3"/>
  <c r="F347" i="3"/>
  <c r="E347" i="3"/>
  <c r="D347" i="3"/>
  <c r="C347" i="3"/>
  <c r="B347" i="3"/>
  <c r="F346" i="3"/>
  <c r="E346" i="3"/>
  <c r="D346" i="3"/>
  <c r="C346" i="3"/>
  <c r="B346" i="3"/>
  <c r="F345" i="3"/>
  <c r="E345" i="3"/>
  <c r="D345" i="3"/>
  <c r="C345" i="3"/>
  <c r="B345" i="3"/>
  <c r="H345" i="3"/>
  <c r="I345" i="3" s="1"/>
  <c r="F344" i="3"/>
  <c r="E344" i="3"/>
  <c r="D344" i="3"/>
  <c r="C344" i="3"/>
  <c r="B344" i="3"/>
  <c r="F343" i="3"/>
  <c r="E343" i="3"/>
  <c r="D343" i="3"/>
  <c r="C343" i="3"/>
  <c r="B343" i="3"/>
  <c r="F342" i="3"/>
  <c r="E342" i="3"/>
  <c r="D342" i="3"/>
  <c r="C342" i="3"/>
  <c r="B342" i="3"/>
  <c r="F341" i="3"/>
  <c r="E341" i="3"/>
  <c r="D341" i="3"/>
  <c r="C341" i="3"/>
  <c r="B341" i="3"/>
  <c r="F340" i="3"/>
  <c r="E340" i="3"/>
  <c r="D340" i="3"/>
  <c r="C340" i="3"/>
  <c r="B340" i="3"/>
  <c r="F339" i="3"/>
  <c r="E339" i="3"/>
  <c r="D339" i="3"/>
  <c r="C339" i="3"/>
  <c r="B339" i="3"/>
  <c r="F338" i="3"/>
  <c r="E338" i="3"/>
  <c r="D338" i="3"/>
  <c r="C338" i="3"/>
  <c r="B338" i="3"/>
  <c r="F337" i="3"/>
  <c r="E337" i="3"/>
  <c r="D337" i="3"/>
  <c r="C337" i="3"/>
  <c r="B337" i="3"/>
  <c r="F336" i="3"/>
  <c r="E336" i="3"/>
  <c r="D336" i="3"/>
  <c r="C336" i="3"/>
  <c r="B336" i="3"/>
  <c r="F335" i="3"/>
  <c r="E335" i="3"/>
  <c r="D335" i="3"/>
  <c r="C335" i="3"/>
  <c r="B335" i="3"/>
  <c r="F334" i="3"/>
  <c r="E334" i="3"/>
  <c r="D334" i="3"/>
  <c r="C334" i="3"/>
  <c r="B334" i="3"/>
  <c r="F333" i="3"/>
  <c r="E333" i="3"/>
  <c r="D333" i="3"/>
  <c r="C333" i="3"/>
  <c r="B333" i="3"/>
  <c r="F332" i="3"/>
  <c r="E332" i="3"/>
  <c r="D332" i="3"/>
  <c r="C332" i="3"/>
  <c r="B332" i="3"/>
  <c r="F331" i="3"/>
  <c r="E331" i="3"/>
  <c r="D331" i="3"/>
  <c r="C331" i="3"/>
  <c r="B331" i="3"/>
  <c r="H331" i="3"/>
  <c r="I331" i="3" s="1"/>
  <c r="F330" i="3"/>
  <c r="E330" i="3"/>
  <c r="D330" i="3"/>
  <c r="C330" i="3"/>
  <c r="B330" i="3"/>
  <c r="F329" i="3"/>
  <c r="E329" i="3"/>
  <c r="D329" i="3"/>
  <c r="C329" i="3"/>
  <c r="B329" i="3"/>
  <c r="F328" i="3"/>
  <c r="E328" i="3"/>
  <c r="D328" i="3"/>
  <c r="C328" i="3"/>
  <c r="B328" i="3"/>
  <c r="F327" i="3"/>
  <c r="E327" i="3"/>
  <c r="D327" i="3"/>
  <c r="C327" i="3"/>
  <c r="B327" i="3"/>
  <c r="F326" i="3"/>
  <c r="E326" i="3"/>
  <c r="D326" i="3"/>
  <c r="C326" i="3"/>
  <c r="B326" i="3"/>
  <c r="F325" i="3"/>
  <c r="E325" i="3"/>
  <c r="D325" i="3"/>
  <c r="C325" i="3"/>
  <c r="B325" i="3"/>
  <c r="F324" i="3"/>
  <c r="E324" i="3"/>
  <c r="D324" i="3"/>
  <c r="C324" i="3"/>
  <c r="B324" i="3"/>
  <c r="F323" i="3"/>
  <c r="E323" i="3"/>
  <c r="D323" i="3"/>
  <c r="C323" i="3"/>
  <c r="B323" i="3"/>
  <c r="F322" i="3"/>
  <c r="E322" i="3"/>
  <c r="D322" i="3"/>
  <c r="C322" i="3"/>
  <c r="B322" i="3"/>
  <c r="F321" i="3"/>
  <c r="E321" i="3"/>
  <c r="D321" i="3"/>
  <c r="C321" i="3"/>
  <c r="B321" i="3"/>
  <c r="H321" i="3"/>
  <c r="F320" i="3"/>
  <c r="E320" i="3"/>
  <c r="D320" i="3"/>
  <c r="C320" i="3"/>
  <c r="B320" i="3"/>
  <c r="F319" i="3"/>
  <c r="E319" i="3"/>
  <c r="D319" i="3"/>
  <c r="C319" i="3"/>
  <c r="B319" i="3"/>
  <c r="F318" i="3"/>
  <c r="E318" i="3"/>
  <c r="D318" i="3"/>
  <c r="C318" i="3"/>
  <c r="B318" i="3"/>
  <c r="F317" i="3"/>
  <c r="E317" i="3"/>
  <c r="D317" i="3"/>
  <c r="C317" i="3"/>
  <c r="B317" i="3"/>
  <c r="F316" i="3"/>
  <c r="E316" i="3"/>
  <c r="D316" i="3"/>
  <c r="C316" i="3"/>
  <c r="B316" i="3"/>
  <c r="F315" i="3"/>
  <c r="E315" i="3"/>
  <c r="D315" i="3"/>
  <c r="C315" i="3"/>
  <c r="B315" i="3"/>
  <c r="H315" i="3"/>
  <c r="F314" i="3"/>
  <c r="E314" i="3"/>
  <c r="D314" i="3"/>
  <c r="C314" i="3"/>
  <c r="B314" i="3"/>
  <c r="F313" i="3"/>
  <c r="E313" i="3"/>
  <c r="D313" i="3"/>
  <c r="C313" i="3"/>
  <c r="B313" i="3"/>
  <c r="F312" i="3"/>
  <c r="E312" i="3"/>
  <c r="D312" i="3"/>
  <c r="C312" i="3"/>
  <c r="B312" i="3"/>
  <c r="H312" i="3"/>
  <c r="F311" i="3"/>
  <c r="E311" i="3"/>
  <c r="D311" i="3"/>
  <c r="C311" i="3"/>
  <c r="B311" i="3"/>
  <c r="H311" i="3"/>
  <c r="I311" i="3" s="1"/>
  <c r="F310" i="3"/>
  <c r="E310" i="3"/>
  <c r="D310" i="3"/>
  <c r="C310" i="3"/>
  <c r="B310" i="3"/>
  <c r="F309" i="3"/>
  <c r="E309" i="3"/>
  <c r="D309" i="3"/>
  <c r="C309" i="3"/>
  <c r="B309" i="3"/>
  <c r="F308" i="3"/>
  <c r="E308" i="3"/>
  <c r="D308" i="3"/>
  <c r="C308" i="3"/>
  <c r="B308" i="3"/>
  <c r="F307" i="3"/>
  <c r="E307" i="3"/>
  <c r="D307" i="3"/>
  <c r="C307" i="3"/>
  <c r="B307" i="3"/>
  <c r="H307" i="3"/>
  <c r="I307" i="3" s="1"/>
  <c r="F306" i="3"/>
  <c r="E306" i="3"/>
  <c r="D306" i="3"/>
  <c r="C306" i="3"/>
  <c r="B306" i="3"/>
  <c r="F305" i="3"/>
  <c r="E305" i="3"/>
  <c r="D305" i="3"/>
  <c r="C305" i="3"/>
  <c r="B305" i="3"/>
  <c r="F304" i="3"/>
  <c r="E304" i="3"/>
  <c r="D304" i="3"/>
  <c r="C304" i="3"/>
  <c r="B304" i="3"/>
  <c r="F303" i="3"/>
  <c r="E303" i="3"/>
  <c r="D303" i="3"/>
  <c r="C303" i="3"/>
  <c r="B303" i="3"/>
  <c r="H303" i="3"/>
  <c r="I303" i="3" s="1"/>
  <c r="F302" i="3"/>
  <c r="E302" i="3"/>
  <c r="D302" i="3"/>
  <c r="C302" i="3"/>
  <c r="B302" i="3"/>
  <c r="F301" i="3"/>
  <c r="E301" i="3"/>
  <c r="D301" i="3"/>
  <c r="C301" i="3"/>
  <c r="B301" i="3"/>
  <c r="F300" i="3"/>
  <c r="E300" i="3"/>
  <c r="D300" i="3"/>
  <c r="C300" i="3"/>
  <c r="B300" i="3"/>
  <c r="F299" i="3"/>
  <c r="E299" i="3"/>
  <c r="D299" i="3"/>
  <c r="C299" i="3"/>
  <c r="B299" i="3"/>
  <c r="F298" i="3"/>
  <c r="E298" i="3"/>
  <c r="D298" i="3"/>
  <c r="C298" i="3"/>
  <c r="B298" i="3"/>
  <c r="F297" i="3"/>
  <c r="E297" i="3"/>
  <c r="D297" i="3"/>
  <c r="C297" i="3"/>
  <c r="B297" i="3"/>
  <c r="F296" i="3"/>
  <c r="E296" i="3"/>
  <c r="D296" i="3"/>
  <c r="C296" i="3"/>
  <c r="B296" i="3"/>
  <c r="H296" i="3"/>
  <c r="F295" i="3"/>
  <c r="E295" i="3"/>
  <c r="D295" i="3"/>
  <c r="C295" i="3"/>
  <c r="B295" i="3"/>
  <c r="F294" i="3"/>
  <c r="E294" i="3"/>
  <c r="D294" i="3"/>
  <c r="C294" i="3"/>
  <c r="B294" i="3"/>
  <c r="F293" i="3"/>
  <c r="E293" i="3"/>
  <c r="D293" i="3"/>
  <c r="C293" i="3"/>
  <c r="B293" i="3"/>
  <c r="F292" i="3"/>
  <c r="E292" i="3"/>
  <c r="D292" i="3"/>
  <c r="C292" i="3"/>
  <c r="B292" i="3"/>
  <c r="F291" i="3"/>
  <c r="E291" i="3"/>
  <c r="D291" i="3"/>
  <c r="C291" i="3"/>
  <c r="B291" i="3"/>
  <c r="H291" i="3"/>
  <c r="I291" i="3" s="1"/>
  <c r="F290" i="3"/>
  <c r="E290" i="3"/>
  <c r="D290" i="3"/>
  <c r="C290" i="3"/>
  <c r="B290" i="3"/>
  <c r="H290" i="3"/>
  <c r="F289" i="3"/>
  <c r="E289" i="3"/>
  <c r="D289" i="3"/>
  <c r="C289" i="3"/>
  <c r="B289" i="3"/>
  <c r="F288" i="3"/>
  <c r="E288" i="3"/>
  <c r="D288" i="3"/>
  <c r="C288" i="3"/>
  <c r="B288" i="3"/>
  <c r="H288" i="3"/>
  <c r="I288" i="3" s="1"/>
  <c r="F287" i="3"/>
  <c r="E287" i="3"/>
  <c r="D287" i="3"/>
  <c r="C287" i="3"/>
  <c r="B287" i="3"/>
  <c r="H287" i="3"/>
  <c r="I287" i="3" s="1"/>
  <c r="F286" i="3"/>
  <c r="E286" i="3"/>
  <c r="D286" i="3"/>
  <c r="C286" i="3"/>
  <c r="B286" i="3"/>
  <c r="F285" i="3"/>
  <c r="E285" i="3"/>
  <c r="D285" i="3"/>
  <c r="C285" i="3"/>
  <c r="B285" i="3"/>
  <c r="F284" i="3"/>
  <c r="E284" i="3"/>
  <c r="D284" i="3"/>
  <c r="C284" i="3"/>
  <c r="B284" i="3"/>
  <c r="F283" i="3"/>
  <c r="E283" i="3"/>
  <c r="D283" i="3"/>
  <c r="C283" i="3"/>
  <c r="B283" i="3"/>
  <c r="H283" i="3"/>
  <c r="I283" i="3" s="1"/>
  <c r="F282" i="3"/>
  <c r="E282" i="3"/>
  <c r="D282" i="3"/>
  <c r="C282" i="3"/>
  <c r="B282" i="3"/>
  <c r="F281" i="3"/>
  <c r="E281" i="3"/>
  <c r="D281" i="3"/>
  <c r="C281" i="3"/>
  <c r="B281" i="3"/>
  <c r="H281" i="3"/>
  <c r="F280" i="3"/>
  <c r="E280" i="3"/>
  <c r="D280" i="3"/>
  <c r="C280" i="3"/>
  <c r="B280" i="3"/>
  <c r="F279" i="3"/>
  <c r="E279" i="3"/>
  <c r="D279" i="3"/>
  <c r="C279" i="3"/>
  <c r="B279" i="3"/>
  <c r="F278" i="3"/>
  <c r="E278" i="3"/>
  <c r="D278" i="3"/>
  <c r="C278" i="3"/>
  <c r="B278" i="3"/>
  <c r="F277" i="3"/>
  <c r="E277" i="3"/>
  <c r="D277" i="3"/>
  <c r="C277" i="3"/>
  <c r="B277" i="3"/>
  <c r="F276" i="3"/>
  <c r="E276" i="3"/>
  <c r="D276" i="3"/>
  <c r="C276" i="3"/>
  <c r="B276" i="3"/>
  <c r="H276" i="3"/>
  <c r="F275" i="3"/>
  <c r="E275" i="3"/>
  <c r="D275" i="3"/>
  <c r="C275" i="3"/>
  <c r="B275" i="3"/>
  <c r="H275" i="3"/>
  <c r="I275" i="3" s="1"/>
  <c r="F274" i="3"/>
  <c r="E274" i="3"/>
  <c r="D274" i="3"/>
  <c r="C274" i="3"/>
  <c r="B274" i="3"/>
  <c r="F273" i="3"/>
  <c r="E273" i="3"/>
  <c r="D273" i="3"/>
  <c r="C273" i="3"/>
  <c r="B273" i="3"/>
  <c r="F272" i="3"/>
  <c r="E272" i="3"/>
  <c r="D272" i="3"/>
  <c r="C272" i="3"/>
  <c r="B272" i="3"/>
  <c r="F271" i="3"/>
  <c r="E271" i="3"/>
  <c r="D271" i="3"/>
  <c r="C271" i="3"/>
  <c r="B271" i="3"/>
  <c r="F270" i="3"/>
  <c r="E270" i="3"/>
  <c r="D270" i="3"/>
  <c r="C270" i="3"/>
  <c r="B270" i="3"/>
  <c r="H270" i="3"/>
  <c r="I270" i="3" s="1"/>
  <c r="F269" i="3"/>
  <c r="E269" i="3"/>
  <c r="D269" i="3"/>
  <c r="C269" i="3"/>
  <c r="B269" i="3"/>
  <c r="F268" i="3"/>
  <c r="E268" i="3"/>
  <c r="D268" i="3"/>
  <c r="C268" i="3"/>
  <c r="B268" i="3"/>
  <c r="F267" i="3"/>
  <c r="E267" i="3"/>
  <c r="D267" i="3"/>
  <c r="C267" i="3"/>
  <c r="B267" i="3"/>
  <c r="H267" i="3"/>
  <c r="I267" i="3" s="1"/>
  <c r="F266" i="3"/>
  <c r="E266" i="3"/>
  <c r="D266" i="3"/>
  <c r="C266" i="3"/>
  <c r="B266" i="3"/>
  <c r="F265" i="3"/>
  <c r="E265" i="3"/>
  <c r="D265" i="3"/>
  <c r="C265" i="3"/>
  <c r="B265" i="3"/>
  <c r="F264" i="3"/>
  <c r="E264" i="3"/>
  <c r="D264" i="3"/>
  <c r="C264" i="3"/>
  <c r="B264" i="3"/>
  <c r="F263" i="3"/>
  <c r="E263" i="3"/>
  <c r="D263" i="3"/>
  <c r="C263" i="3"/>
  <c r="B263" i="3"/>
  <c r="F262" i="3"/>
  <c r="E262" i="3"/>
  <c r="D262" i="3"/>
  <c r="C262" i="3"/>
  <c r="B262" i="3"/>
  <c r="F261" i="3"/>
  <c r="E261" i="3"/>
  <c r="D261" i="3"/>
  <c r="C261" i="3"/>
  <c r="B261" i="3"/>
  <c r="F260" i="3"/>
  <c r="E260" i="3"/>
  <c r="D260" i="3"/>
  <c r="C260" i="3"/>
  <c r="B260" i="3"/>
  <c r="H260" i="3"/>
  <c r="I260" i="3" s="1"/>
  <c r="F259" i="3"/>
  <c r="E259" i="3"/>
  <c r="D259" i="3"/>
  <c r="C259" i="3"/>
  <c r="B259" i="3"/>
  <c r="F258" i="3"/>
  <c r="E258" i="3"/>
  <c r="D258" i="3"/>
  <c r="C258" i="3"/>
  <c r="B258" i="3"/>
  <c r="F257" i="3"/>
  <c r="E257" i="3"/>
  <c r="D257" i="3"/>
  <c r="C257" i="3"/>
  <c r="B257" i="3"/>
  <c r="F256" i="3"/>
  <c r="E256" i="3"/>
  <c r="D256" i="3"/>
  <c r="C256" i="3"/>
  <c r="B256" i="3"/>
  <c r="F255" i="3"/>
  <c r="E255" i="3"/>
  <c r="D255" i="3"/>
  <c r="C255" i="3"/>
  <c r="B255" i="3"/>
  <c r="F254" i="3"/>
  <c r="E254" i="3"/>
  <c r="D254" i="3"/>
  <c r="C254" i="3"/>
  <c r="B254" i="3"/>
  <c r="F253" i="3"/>
  <c r="E253" i="3"/>
  <c r="D253" i="3"/>
  <c r="C253" i="3"/>
  <c r="B253" i="3"/>
  <c r="F252" i="3"/>
  <c r="E252" i="3"/>
  <c r="D252" i="3"/>
  <c r="C252" i="3"/>
  <c r="B252" i="3"/>
  <c r="F251" i="3"/>
  <c r="E251" i="3"/>
  <c r="D251" i="3"/>
  <c r="C251" i="3"/>
  <c r="B251" i="3"/>
  <c r="F250" i="3"/>
  <c r="E250" i="3"/>
  <c r="D250" i="3"/>
  <c r="C250" i="3"/>
  <c r="B250" i="3"/>
  <c r="F249" i="3"/>
  <c r="E249" i="3"/>
  <c r="D249" i="3"/>
  <c r="C249" i="3"/>
  <c r="B249" i="3"/>
  <c r="F248" i="3"/>
  <c r="E248" i="3"/>
  <c r="D248" i="3"/>
  <c r="C248" i="3"/>
  <c r="B248" i="3"/>
  <c r="F247" i="3"/>
  <c r="E247" i="3"/>
  <c r="D247" i="3"/>
  <c r="C247" i="3"/>
  <c r="B247" i="3"/>
  <c r="F246" i="3"/>
  <c r="E246" i="3"/>
  <c r="D246" i="3"/>
  <c r="C246" i="3"/>
  <c r="B246" i="3"/>
  <c r="F245" i="3"/>
  <c r="E245" i="3"/>
  <c r="D245" i="3"/>
  <c r="C245" i="3"/>
  <c r="B245" i="3"/>
  <c r="F244" i="3"/>
  <c r="E244" i="3"/>
  <c r="D244" i="3"/>
  <c r="C244" i="3"/>
  <c r="B244" i="3"/>
  <c r="F243" i="3"/>
  <c r="E243" i="3"/>
  <c r="D243" i="3"/>
  <c r="C243" i="3"/>
  <c r="B243" i="3"/>
  <c r="H243" i="3"/>
  <c r="I243" i="3" s="1"/>
  <c r="F242" i="3"/>
  <c r="E242" i="3"/>
  <c r="D242" i="3"/>
  <c r="C242" i="3"/>
  <c r="B242" i="3"/>
  <c r="F241" i="3"/>
  <c r="E241" i="3"/>
  <c r="D241" i="3"/>
  <c r="C241" i="3"/>
  <c r="B241" i="3"/>
  <c r="F240" i="3"/>
  <c r="E240" i="3"/>
  <c r="D240" i="3"/>
  <c r="C240" i="3"/>
  <c r="B240" i="3"/>
  <c r="F239" i="3"/>
  <c r="E239" i="3"/>
  <c r="D239" i="3"/>
  <c r="C239" i="3"/>
  <c r="B239" i="3"/>
  <c r="F238" i="3"/>
  <c r="E238" i="3"/>
  <c r="D238" i="3"/>
  <c r="C238" i="3"/>
  <c r="B238" i="3"/>
  <c r="H238" i="3"/>
  <c r="F237" i="3"/>
  <c r="E237" i="3"/>
  <c r="D237" i="3"/>
  <c r="C237" i="3"/>
  <c r="B237" i="3"/>
  <c r="F236" i="3"/>
  <c r="E236" i="3"/>
  <c r="D236" i="3"/>
  <c r="C236" i="3"/>
  <c r="B236" i="3"/>
  <c r="F235" i="3"/>
  <c r="E235" i="3"/>
  <c r="D235" i="3"/>
  <c r="C235" i="3"/>
  <c r="B235" i="3"/>
  <c r="H235" i="3"/>
  <c r="I235" i="3" s="1"/>
  <c r="F234" i="3"/>
  <c r="E234" i="3"/>
  <c r="D234" i="3"/>
  <c r="C234" i="3"/>
  <c r="B234" i="3"/>
  <c r="H234" i="3"/>
  <c r="I234" i="3" s="1"/>
  <c r="F233" i="3"/>
  <c r="E233" i="3"/>
  <c r="D233" i="3"/>
  <c r="C233" i="3"/>
  <c r="B233" i="3"/>
  <c r="H233" i="3"/>
  <c r="I233" i="3" s="1"/>
  <c r="F232" i="3"/>
  <c r="E232" i="3"/>
  <c r="D232" i="3"/>
  <c r="C232" i="3"/>
  <c r="B232" i="3"/>
  <c r="H232" i="3"/>
  <c r="F231" i="3"/>
  <c r="E231" i="3"/>
  <c r="D231" i="3"/>
  <c r="C231" i="3"/>
  <c r="B231" i="3"/>
  <c r="H231" i="3"/>
  <c r="I231" i="3" s="1"/>
  <c r="F230" i="3"/>
  <c r="E230" i="3"/>
  <c r="D230" i="3"/>
  <c r="C230" i="3"/>
  <c r="B230" i="3"/>
  <c r="H230" i="3"/>
  <c r="I230" i="3" s="1"/>
  <c r="F229" i="3"/>
  <c r="E229" i="3"/>
  <c r="D229" i="3"/>
  <c r="C229" i="3"/>
  <c r="B229" i="3"/>
  <c r="H229" i="3"/>
  <c r="I229" i="3" s="1"/>
  <c r="F228" i="3"/>
  <c r="E228" i="3"/>
  <c r="D228" i="3"/>
  <c r="C228" i="3"/>
  <c r="B228" i="3"/>
  <c r="F227" i="3"/>
  <c r="E227" i="3"/>
  <c r="D227" i="3"/>
  <c r="C227" i="3"/>
  <c r="B227" i="3"/>
  <c r="H227" i="3"/>
  <c r="F226" i="3"/>
  <c r="E226" i="3"/>
  <c r="D226" i="3"/>
  <c r="C226" i="3"/>
  <c r="B226" i="3"/>
  <c r="F225" i="3"/>
  <c r="E225" i="3"/>
  <c r="D225" i="3"/>
  <c r="C225" i="3"/>
  <c r="B225" i="3"/>
  <c r="H225" i="3"/>
  <c r="I225" i="3" s="1"/>
  <c r="F224" i="3"/>
  <c r="E224" i="3"/>
  <c r="D224" i="3"/>
  <c r="C224" i="3"/>
  <c r="B224" i="3"/>
  <c r="F223" i="3"/>
  <c r="E223" i="3"/>
  <c r="D223" i="3"/>
  <c r="C223" i="3"/>
  <c r="B223" i="3"/>
  <c r="F222" i="3"/>
  <c r="E222" i="3"/>
  <c r="D222" i="3"/>
  <c r="C222" i="3"/>
  <c r="B222" i="3"/>
  <c r="F221" i="3"/>
  <c r="E221" i="3"/>
  <c r="D221" i="3"/>
  <c r="C221" i="3"/>
  <c r="B221" i="3"/>
  <c r="F220" i="3"/>
  <c r="E220" i="3"/>
  <c r="D220" i="3"/>
  <c r="C220" i="3"/>
  <c r="B220" i="3"/>
  <c r="F219" i="3"/>
  <c r="E219" i="3"/>
  <c r="D219" i="3"/>
  <c r="C219" i="3"/>
  <c r="B219" i="3"/>
  <c r="F218" i="3"/>
  <c r="E218" i="3"/>
  <c r="D218" i="3"/>
  <c r="C218" i="3"/>
  <c r="B218" i="3"/>
  <c r="F217" i="3"/>
  <c r="E217" i="3"/>
  <c r="D217" i="3"/>
  <c r="C217" i="3"/>
  <c r="B217" i="3"/>
  <c r="F216" i="3"/>
  <c r="E216" i="3"/>
  <c r="D216" i="3"/>
  <c r="C216" i="3"/>
  <c r="B216" i="3"/>
  <c r="F215" i="3"/>
  <c r="E215" i="3"/>
  <c r="D215" i="3"/>
  <c r="C215" i="3"/>
  <c r="B215" i="3"/>
  <c r="H215" i="3"/>
  <c r="I215" i="3" s="1"/>
  <c r="F214" i="3"/>
  <c r="E214" i="3"/>
  <c r="D214" i="3"/>
  <c r="C214" i="3"/>
  <c r="B214" i="3"/>
  <c r="H214" i="3"/>
  <c r="I214" i="3" s="1"/>
  <c r="F213" i="3"/>
  <c r="E213" i="3"/>
  <c r="D213" i="3"/>
  <c r="C213" i="3"/>
  <c r="B213" i="3"/>
  <c r="F212" i="3"/>
  <c r="E212" i="3"/>
  <c r="D212" i="3"/>
  <c r="C212" i="3"/>
  <c r="B212" i="3"/>
  <c r="F211" i="3"/>
  <c r="E211" i="3"/>
  <c r="D211" i="3"/>
  <c r="C211" i="3"/>
  <c r="B211" i="3"/>
  <c r="F210" i="3"/>
  <c r="E210" i="3"/>
  <c r="D210" i="3"/>
  <c r="C210" i="3"/>
  <c r="B210" i="3"/>
  <c r="F209" i="3"/>
  <c r="E209" i="3"/>
  <c r="D209" i="3"/>
  <c r="C209" i="3"/>
  <c r="B209" i="3"/>
  <c r="F208" i="3"/>
  <c r="E208" i="3"/>
  <c r="D208" i="3"/>
  <c r="C208" i="3"/>
  <c r="B208" i="3"/>
  <c r="F207" i="3"/>
  <c r="E207" i="3"/>
  <c r="D207" i="3"/>
  <c r="C207" i="3"/>
  <c r="B207" i="3"/>
  <c r="F206" i="3"/>
  <c r="E206" i="3"/>
  <c r="D206" i="3"/>
  <c r="C206" i="3"/>
  <c r="B206" i="3"/>
  <c r="F205" i="3"/>
  <c r="E205" i="3"/>
  <c r="D205" i="3"/>
  <c r="C205" i="3"/>
  <c r="B205" i="3"/>
  <c r="F204" i="3"/>
  <c r="E204" i="3"/>
  <c r="D204" i="3"/>
  <c r="C204" i="3"/>
  <c r="B204" i="3"/>
  <c r="F203" i="3"/>
  <c r="E203" i="3"/>
  <c r="D203" i="3"/>
  <c r="C203" i="3"/>
  <c r="B203" i="3"/>
  <c r="H203" i="3"/>
  <c r="I203" i="3" s="1"/>
  <c r="F202" i="3"/>
  <c r="E202" i="3"/>
  <c r="D202" i="3"/>
  <c r="C202" i="3"/>
  <c r="B202" i="3"/>
  <c r="F201" i="3"/>
  <c r="E201" i="3"/>
  <c r="D201" i="3"/>
  <c r="C201" i="3"/>
  <c r="B201" i="3"/>
  <c r="F200" i="3"/>
  <c r="E200" i="3"/>
  <c r="D200" i="3"/>
  <c r="C200" i="3"/>
  <c r="B200" i="3"/>
  <c r="F199" i="3"/>
  <c r="E199" i="3"/>
  <c r="D199" i="3"/>
  <c r="C199" i="3"/>
  <c r="B199" i="3"/>
  <c r="H199" i="3"/>
  <c r="I199" i="3" s="1"/>
  <c r="F198" i="3"/>
  <c r="E198" i="3"/>
  <c r="D198" i="3"/>
  <c r="C198" i="3"/>
  <c r="B198" i="3"/>
  <c r="F197" i="3"/>
  <c r="E197" i="3"/>
  <c r="D197" i="3"/>
  <c r="C197" i="3"/>
  <c r="B197" i="3"/>
  <c r="H197" i="3"/>
  <c r="I197" i="3" s="1"/>
  <c r="F196" i="3"/>
  <c r="E196" i="3"/>
  <c r="D196" i="3"/>
  <c r="C196" i="3"/>
  <c r="B196" i="3"/>
  <c r="H196" i="3"/>
  <c r="I196" i="3" s="1"/>
  <c r="F195" i="3"/>
  <c r="E195" i="3"/>
  <c r="D195" i="3"/>
  <c r="C195" i="3"/>
  <c r="B195" i="3"/>
  <c r="H195" i="3"/>
  <c r="I195" i="3" s="1"/>
  <c r="F194" i="3"/>
  <c r="E194" i="3"/>
  <c r="D194" i="3"/>
  <c r="C194" i="3"/>
  <c r="B194" i="3"/>
  <c r="F193" i="3"/>
  <c r="E193" i="3"/>
  <c r="D193" i="3"/>
  <c r="C193" i="3"/>
  <c r="B193" i="3"/>
  <c r="H193" i="3"/>
  <c r="I193" i="3" s="1"/>
  <c r="F192" i="3"/>
  <c r="E192" i="3"/>
  <c r="D192" i="3"/>
  <c r="C192" i="3"/>
  <c r="B192" i="3"/>
  <c r="F191" i="3"/>
  <c r="E191" i="3"/>
  <c r="D191" i="3"/>
  <c r="C191" i="3"/>
  <c r="B191" i="3"/>
  <c r="F190" i="3"/>
  <c r="E190" i="3"/>
  <c r="D190" i="3"/>
  <c r="C190" i="3"/>
  <c r="B190" i="3"/>
  <c r="F189" i="3"/>
  <c r="E189" i="3"/>
  <c r="D189" i="3"/>
  <c r="C189" i="3"/>
  <c r="B189" i="3"/>
  <c r="F188" i="3"/>
  <c r="E188" i="3"/>
  <c r="D188" i="3"/>
  <c r="C188" i="3"/>
  <c r="B188" i="3"/>
  <c r="F187" i="3"/>
  <c r="E187" i="3"/>
  <c r="D187" i="3"/>
  <c r="C187" i="3"/>
  <c r="B187" i="3"/>
  <c r="F186" i="3"/>
  <c r="E186" i="3"/>
  <c r="D186" i="3"/>
  <c r="C186" i="3"/>
  <c r="B186" i="3"/>
  <c r="F185" i="3"/>
  <c r="E185" i="3"/>
  <c r="D185" i="3"/>
  <c r="C185" i="3"/>
  <c r="B185" i="3"/>
  <c r="F184" i="3"/>
  <c r="E184" i="3"/>
  <c r="D184" i="3"/>
  <c r="C184" i="3"/>
  <c r="B184" i="3"/>
  <c r="F183" i="3"/>
  <c r="E183" i="3"/>
  <c r="D183" i="3"/>
  <c r="C183" i="3"/>
  <c r="B183" i="3"/>
  <c r="F182" i="3"/>
  <c r="E182" i="3"/>
  <c r="D182" i="3"/>
  <c r="C182" i="3"/>
  <c r="B182" i="3"/>
  <c r="F181" i="3"/>
  <c r="E181" i="3"/>
  <c r="D181" i="3"/>
  <c r="C181" i="3"/>
  <c r="B181" i="3"/>
  <c r="H181" i="3"/>
  <c r="I181" i="3" s="1"/>
  <c r="F180" i="3"/>
  <c r="E180" i="3"/>
  <c r="D180" i="3"/>
  <c r="C180" i="3"/>
  <c r="B180" i="3"/>
  <c r="H180" i="3"/>
  <c r="I180" i="3" s="1"/>
  <c r="F179" i="3"/>
  <c r="E179" i="3"/>
  <c r="D179" i="3"/>
  <c r="C179" i="3"/>
  <c r="B179" i="3"/>
  <c r="H179" i="3"/>
  <c r="I179" i="3" s="1"/>
  <c r="F178" i="3"/>
  <c r="E178" i="3"/>
  <c r="D178" i="3"/>
  <c r="C178" i="3"/>
  <c r="B178" i="3"/>
  <c r="F177" i="3"/>
  <c r="E177" i="3"/>
  <c r="D177" i="3"/>
  <c r="C177" i="3"/>
  <c r="B177" i="3"/>
  <c r="F176" i="3"/>
  <c r="E176" i="3"/>
  <c r="D176" i="3"/>
  <c r="C176" i="3"/>
  <c r="B176" i="3"/>
  <c r="F175" i="3"/>
  <c r="E175" i="3"/>
  <c r="D175" i="3"/>
  <c r="C175" i="3"/>
  <c r="B175" i="3"/>
  <c r="H175" i="3"/>
  <c r="I175" i="3" s="1"/>
  <c r="F174" i="3"/>
  <c r="E174" i="3"/>
  <c r="D174" i="3"/>
  <c r="C174" i="3"/>
  <c r="B174" i="3"/>
  <c r="F173" i="3"/>
  <c r="E173" i="3"/>
  <c r="D173" i="3"/>
  <c r="C173" i="3"/>
  <c r="B173" i="3"/>
  <c r="F172" i="3"/>
  <c r="E172" i="3"/>
  <c r="D172" i="3"/>
  <c r="C172" i="3"/>
  <c r="B172" i="3"/>
  <c r="F171" i="3"/>
  <c r="E171" i="3"/>
  <c r="D171" i="3"/>
  <c r="C171" i="3"/>
  <c r="B171" i="3"/>
  <c r="H171" i="3"/>
  <c r="I171" i="3" s="1"/>
  <c r="F170" i="3"/>
  <c r="E170" i="3"/>
  <c r="D170" i="3"/>
  <c r="C170" i="3"/>
  <c r="B170" i="3"/>
  <c r="F169" i="3"/>
  <c r="E169" i="3"/>
  <c r="D169" i="3"/>
  <c r="C169" i="3"/>
  <c r="B169" i="3"/>
  <c r="F168" i="3"/>
  <c r="E168" i="3"/>
  <c r="D168" i="3"/>
  <c r="C168" i="3"/>
  <c r="B168" i="3"/>
  <c r="H168" i="3"/>
  <c r="F167" i="3"/>
  <c r="E167" i="3"/>
  <c r="D167" i="3"/>
  <c r="C167" i="3"/>
  <c r="B167" i="3"/>
  <c r="F166" i="3"/>
  <c r="E166" i="3"/>
  <c r="D166" i="3"/>
  <c r="C166" i="3"/>
  <c r="B166" i="3"/>
  <c r="H166" i="3"/>
  <c r="I166" i="3" s="1"/>
  <c r="F165" i="3"/>
  <c r="E165" i="3"/>
  <c r="D165" i="3"/>
  <c r="C165" i="3"/>
  <c r="B165" i="3"/>
  <c r="F164" i="3"/>
  <c r="E164" i="3"/>
  <c r="D164" i="3"/>
  <c r="C164" i="3"/>
  <c r="B164" i="3"/>
  <c r="H164" i="3"/>
  <c r="F163" i="3"/>
  <c r="E163" i="3"/>
  <c r="D163" i="3"/>
  <c r="C163" i="3"/>
  <c r="B163" i="3"/>
  <c r="H163" i="3"/>
  <c r="I163" i="3" s="1"/>
  <c r="F162" i="3"/>
  <c r="E162" i="3"/>
  <c r="D162" i="3"/>
  <c r="C162" i="3"/>
  <c r="B162" i="3"/>
  <c r="F161" i="3"/>
  <c r="E161" i="3"/>
  <c r="D161" i="3"/>
  <c r="C161" i="3"/>
  <c r="B161" i="3"/>
  <c r="H161" i="3"/>
  <c r="I161" i="3" s="1"/>
  <c r="F160" i="3"/>
  <c r="E160" i="3"/>
  <c r="D160" i="3"/>
  <c r="C160" i="3"/>
  <c r="B160" i="3"/>
  <c r="F159" i="3"/>
  <c r="E159" i="3"/>
  <c r="D159" i="3"/>
  <c r="C159" i="3"/>
  <c r="B159" i="3"/>
  <c r="F158" i="3"/>
  <c r="E158" i="3"/>
  <c r="D158" i="3"/>
  <c r="C158" i="3"/>
  <c r="B158" i="3"/>
  <c r="H158" i="3"/>
  <c r="F157" i="3"/>
  <c r="E157" i="3"/>
  <c r="D157" i="3"/>
  <c r="C157" i="3"/>
  <c r="B157" i="3"/>
  <c r="F156" i="3"/>
  <c r="E156" i="3"/>
  <c r="D156" i="3"/>
  <c r="C156" i="3"/>
  <c r="B156" i="3"/>
  <c r="F155" i="3"/>
  <c r="E155" i="3"/>
  <c r="D155" i="3"/>
  <c r="C155" i="3"/>
  <c r="B155" i="3"/>
  <c r="H155" i="3"/>
  <c r="I155" i="3" s="1"/>
  <c r="F154" i="3"/>
  <c r="E154" i="3"/>
  <c r="D154" i="3"/>
  <c r="C154" i="3"/>
  <c r="B154" i="3"/>
  <c r="F153" i="3"/>
  <c r="E153" i="3"/>
  <c r="D153" i="3"/>
  <c r="C153" i="3"/>
  <c r="B153" i="3"/>
  <c r="F152" i="3"/>
  <c r="E152" i="3"/>
  <c r="D152" i="3"/>
  <c r="C152" i="3"/>
  <c r="B152" i="3"/>
  <c r="H152" i="3"/>
  <c r="I152" i="3" s="1"/>
  <c r="F151" i="3"/>
  <c r="E151" i="3"/>
  <c r="D151" i="3"/>
  <c r="C151" i="3"/>
  <c r="B151" i="3"/>
  <c r="F150" i="3"/>
  <c r="E150" i="3"/>
  <c r="D150" i="3"/>
  <c r="C150" i="3"/>
  <c r="B150" i="3"/>
  <c r="F149" i="3"/>
  <c r="E149" i="3"/>
  <c r="D149" i="3"/>
  <c r="C149" i="3"/>
  <c r="B149" i="3"/>
  <c r="F148" i="3"/>
  <c r="E148" i="3"/>
  <c r="D148" i="3"/>
  <c r="C148" i="3"/>
  <c r="B148" i="3"/>
  <c r="H148" i="3"/>
  <c r="I148" i="3" s="1"/>
  <c r="F147" i="3"/>
  <c r="E147" i="3"/>
  <c r="D147" i="3"/>
  <c r="C147" i="3"/>
  <c r="B147" i="3"/>
  <c r="H147" i="3"/>
  <c r="I147" i="3" s="1"/>
  <c r="F146" i="3"/>
  <c r="E146" i="3"/>
  <c r="D146" i="3"/>
  <c r="C146" i="3"/>
  <c r="B146" i="3"/>
  <c r="F145" i="3"/>
  <c r="E145" i="3"/>
  <c r="D145" i="3"/>
  <c r="C145" i="3"/>
  <c r="B145" i="3"/>
  <c r="F144" i="3"/>
  <c r="E144" i="3"/>
  <c r="D144" i="3"/>
  <c r="C144" i="3"/>
  <c r="B144" i="3"/>
  <c r="F143" i="3"/>
  <c r="E143" i="3"/>
  <c r="D143" i="3"/>
  <c r="C143" i="3"/>
  <c r="B143" i="3"/>
  <c r="F142" i="3"/>
  <c r="E142" i="3"/>
  <c r="D142" i="3"/>
  <c r="C142" i="3"/>
  <c r="B142" i="3"/>
  <c r="F141" i="3"/>
  <c r="E141" i="3"/>
  <c r="D141" i="3"/>
  <c r="C141" i="3"/>
  <c r="B141" i="3"/>
  <c r="F140" i="3"/>
  <c r="E140" i="3"/>
  <c r="D140" i="3"/>
  <c r="C140" i="3"/>
  <c r="B140" i="3"/>
  <c r="F139" i="3"/>
  <c r="E139" i="3"/>
  <c r="D139" i="3"/>
  <c r="C139" i="3"/>
  <c r="B139" i="3"/>
  <c r="F138" i="3"/>
  <c r="E138" i="3"/>
  <c r="D138" i="3"/>
  <c r="C138" i="3"/>
  <c r="B138" i="3"/>
  <c r="F137" i="3"/>
  <c r="E137" i="3"/>
  <c r="D137" i="3"/>
  <c r="C137" i="3"/>
  <c r="B137" i="3"/>
  <c r="H137" i="3"/>
  <c r="I137" i="3" s="1"/>
  <c r="F136" i="3"/>
  <c r="E136" i="3"/>
  <c r="D136" i="3"/>
  <c r="C136" i="3"/>
  <c r="B136" i="3"/>
  <c r="F135" i="3"/>
  <c r="E135" i="3"/>
  <c r="D135" i="3"/>
  <c r="C135" i="3"/>
  <c r="B135" i="3"/>
  <c r="F134" i="3"/>
  <c r="E134" i="3"/>
  <c r="D134" i="3"/>
  <c r="C134" i="3"/>
  <c r="B134" i="3"/>
  <c r="F133" i="3"/>
  <c r="E133" i="3"/>
  <c r="D133" i="3"/>
  <c r="C133" i="3"/>
  <c r="B133" i="3"/>
  <c r="H133" i="3"/>
  <c r="I133" i="3" s="1"/>
  <c r="F132" i="3"/>
  <c r="E132" i="3"/>
  <c r="D132" i="3"/>
  <c r="C132" i="3"/>
  <c r="B132" i="3"/>
  <c r="H132" i="3"/>
  <c r="I132" i="3" s="1"/>
  <c r="F131" i="3"/>
  <c r="E131" i="3"/>
  <c r="D131" i="3"/>
  <c r="C131" i="3"/>
  <c r="B131" i="3"/>
  <c r="H131" i="3"/>
  <c r="I131" i="3" s="1"/>
  <c r="F130" i="3"/>
  <c r="E130" i="3"/>
  <c r="D130" i="3"/>
  <c r="C130" i="3"/>
  <c r="B130" i="3"/>
  <c r="F129" i="3"/>
  <c r="E129" i="3"/>
  <c r="D129" i="3"/>
  <c r="C129" i="3"/>
  <c r="B129" i="3"/>
  <c r="H129" i="3"/>
  <c r="I129" i="3" s="1"/>
  <c r="F128" i="3"/>
  <c r="E128" i="3"/>
  <c r="D128" i="3"/>
  <c r="C128" i="3"/>
  <c r="B128" i="3"/>
  <c r="F127" i="3"/>
  <c r="E127" i="3"/>
  <c r="D127" i="3"/>
  <c r="C127" i="3"/>
  <c r="B127" i="3"/>
  <c r="F126" i="3"/>
  <c r="E126" i="3"/>
  <c r="D126" i="3"/>
  <c r="C126" i="3"/>
  <c r="B126" i="3"/>
  <c r="F125" i="3"/>
  <c r="E125" i="3"/>
  <c r="D125" i="3"/>
  <c r="C125" i="3"/>
  <c r="B125" i="3"/>
  <c r="F124" i="3"/>
  <c r="E124" i="3"/>
  <c r="D124" i="3"/>
  <c r="C124" i="3"/>
  <c r="B124" i="3"/>
  <c r="F123" i="3"/>
  <c r="E123" i="3"/>
  <c r="D123" i="3"/>
  <c r="C123" i="3"/>
  <c r="B123" i="3"/>
  <c r="H123" i="3"/>
  <c r="I123" i="3" s="1"/>
  <c r="F122" i="3"/>
  <c r="E122" i="3"/>
  <c r="D122" i="3"/>
  <c r="C122" i="3"/>
  <c r="B122" i="3"/>
  <c r="F121" i="3"/>
  <c r="E121" i="3"/>
  <c r="D121" i="3"/>
  <c r="C121" i="3"/>
  <c r="B121" i="3"/>
  <c r="F120" i="3"/>
  <c r="E120" i="3"/>
  <c r="D120" i="3"/>
  <c r="C120" i="3"/>
  <c r="B120" i="3"/>
  <c r="H120" i="3"/>
  <c r="I120" i="3" s="1"/>
  <c r="F119" i="3"/>
  <c r="E119" i="3"/>
  <c r="D119" i="3"/>
  <c r="C119" i="3"/>
  <c r="B119" i="3"/>
  <c r="F118" i="3"/>
  <c r="E118" i="3"/>
  <c r="D118" i="3"/>
  <c r="C118" i="3"/>
  <c r="B118" i="3"/>
  <c r="F117" i="3"/>
  <c r="E117" i="3"/>
  <c r="D117" i="3"/>
  <c r="C117" i="3"/>
  <c r="B117" i="3"/>
  <c r="F116" i="3"/>
  <c r="E116" i="3"/>
  <c r="D116" i="3"/>
  <c r="C116" i="3"/>
  <c r="B116" i="3"/>
  <c r="H116" i="3"/>
  <c r="F115" i="3"/>
  <c r="E115" i="3"/>
  <c r="D115" i="3"/>
  <c r="C115" i="3"/>
  <c r="B115" i="3"/>
  <c r="F114" i="3"/>
  <c r="E114" i="3"/>
  <c r="D114" i="3"/>
  <c r="C114" i="3"/>
  <c r="B114" i="3"/>
  <c r="F113" i="3"/>
  <c r="E113" i="3"/>
  <c r="D113" i="3"/>
  <c r="C113" i="3"/>
  <c r="B113" i="3"/>
  <c r="F112" i="3"/>
  <c r="E112" i="3"/>
  <c r="D112" i="3"/>
  <c r="C112" i="3"/>
  <c r="B112" i="3"/>
  <c r="F111" i="3"/>
  <c r="E111" i="3"/>
  <c r="D111" i="3"/>
  <c r="C111" i="3"/>
  <c r="B111" i="3"/>
  <c r="F110" i="3"/>
  <c r="E110" i="3"/>
  <c r="D110" i="3"/>
  <c r="C110" i="3"/>
  <c r="B110" i="3"/>
  <c r="F109" i="3"/>
  <c r="E109" i="3"/>
  <c r="D109" i="3"/>
  <c r="C109" i="3"/>
  <c r="B109" i="3"/>
  <c r="F108" i="3"/>
  <c r="E108" i="3"/>
  <c r="D108" i="3"/>
  <c r="C108" i="3"/>
  <c r="B108" i="3"/>
  <c r="F107" i="3"/>
  <c r="E107" i="3"/>
  <c r="D107" i="3"/>
  <c r="C107" i="3"/>
  <c r="B107" i="3"/>
  <c r="F106" i="3"/>
  <c r="E106" i="3"/>
  <c r="D106" i="3"/>
  <c r="C106" i="3"/>
  <c r="B106" i="3"/>
  <c r="F105" i="3"/>
  <c r="E105" i="3"/>
  <c r="D105" i="3"/>
  <c r="C105" i="3"/>
  <c r="B105" i="3"/>
  <c r="H105" i="3"/>
  <c r="I105" i="3" s="1"/>
  <c r="F104" i="3"/>
  <c r="E104" i="3"/>
  <c r="D104" i="3"/>
  <c r="C104" i="3"/>
  <c r="B104" i="3"/>
  <c r="F103" i="3"/>
  <c r="E103" i="3"/>
  <c r="D103" i="3"/>
  <c r="C103" i="3"/>
  <c r="B103" i="3"/>
  <c r="F102" i="3"/>
  <c r="E102" i="3"/>
  <c r="D102" i="3"/>
  <c r="C102" i="3"/>
  <c r="B102" i="3"/>
  <c r="H102" i="3"/>
  <c r="I102" i="3" s="1"/>
  <c r="F101" i="3"/>
  <c r="E101" i="3"/>
  <c r="D101" i="3"/>
  <c r="C101" i="3"/>
  <c r="B101" i="3"/>
  <c r="H101" i="3"/>
  <c r="I101" i="3" s="1"/>
  <c r="F100" i="3"/>
  <c r="E100" i="3"/>
  <c r="D100" i="3"/>
  <c r="C100" i="3"/>
  <c r="B100" i="3"/>
  <c r="H100" i="3"/>
  <c r="F99" i="3"/>
  <c r="E99" i="3"/>
  <c r="D99" i="3"/>
  <c r="C99" i="3"/>
  <c r="B99" i="3"/>
  <c r="F98" i="3"/>
  <c r="E98" i="3"/>
  <c r="D98" i="3"/>
  <c r="C98" i="3"/>
  <c r="B98" i="3"/>
  <c r="H98" i="3"/>
  <c r="F97" i="3"/>
  <c r="E97" i="3"/>
  <c r="D97" i="3"/>
  <c r="C97" i="3"/>
  <c r="B97" i="3"/>
  <c r="H97" i="3"/>
  <c r="F96" i="3"/>
  <c r="E96" i="3"/>
  <c r="D96" i="3"/>
  <c r="C96" i="3"/>
  <c r="B96" i="3"/>
  <c r="F95" i="3"/>
  <c r="E95" i="3"/>
  <c r="D95" i="3"/>
  <c r="C95" i="3"/>
  <c r="B95" i="3"/>
  <c r="F94" i="3"/>
  <c r="E94" i="3"/>
  <c r="D94" i="3"/>
  <c r="C94" i="3"/>
  <c r="B94" i="3"/>
  <c r="F93" i="3"/>
  <c r="E93" i="3"/>
  <c r="D93" i="3"/>
  <c r="C93" i="3"/>
  <c r="B93" i="3"/>
  <c r="F92" i="3"/>
  <c r="E92" i="3"/>
  <c r="D92" i="3"/>
  <c r="C92" i="3"/>
  <c r="B92" i="3"/>
  <c r="H92" i="3"/>
  <c r="I92" i="3" s="1"/>
  <c r="F91" i="3"/>
  <c r="E91" i="3"/>
  <c r="D91" i="3"/>
  <c r="C91" i="3"/>
  <c r="B91" i="3"/>
  <c r="H91" i="3"/>
  <c r="F90" i="3"/>
  <c r="E90" i="3"/>
  <c r="D90" i="3"/>
  <c r="C90" i="3"/>
  <c r="B90" i="3"/>
  <c r="F89" i="3"/>
  <c r="E89" i="3"/>
  <c r="D89" i="3"/>
  <c r="C89" i="3"/>
  <c r="B89" i="3"/>
  <c r="H89" i="3"/>
  <c r="I89" i="3" s="1"/>
  <c r="F88" i="3"/>
  <c r="E88" i="3"/>
  <c r="D88" i="3"/>
  <c r="C88" i="3"/>
  <c r="B88" i="3"/>
  <c r="H88" i="3"/>
  <c r="I88" i="3" s="1"/>
  <c r="F87" i="3"/>
  <c r="E87" i="3"/>
  <c r="D87" i="3"/>
  <c r="C87" i="3"/>
  <c r="B87" i="3"/>
  <c r="F86" i="3"/>
  <c r="E86" i="3"/>
  <c r="D86" i="3"/>
  <c r="C86" i="3"/>
  <c r="B86" i="3"/>
  <c r="F85" i="3"/>
  <c r="E85" i="3"/>
  <c r="D85" i="3"/>
  <c r="C85" i="3"/>
  <c r="B85" i="3"/>
  <c r="H85" i="3"/>
  <c r="I85" i="3" s="1"/>
  <c r="F84" i="3"/>
  <c r="E84" i="3"/>
  <c r="D84" i="3"/>
  <c r="C84" i="3"/>
  <c r="B84" i="3"/>
  <c r="F83" i="3"/>
  <c r="E83" i="3"/>
  <c r="D83" i="3"/>
  <c r="C83" i="3"/>
  <c r="B83" i="3"/>
  <c r="H83" i="3"/>
  <c r="I83" i="3" s="1"/>
  <c r="F82" i="3"/>
  <c r="E82" i="3"/>
  <c r="D82" i="3"/>
  <c r="C82" i="3"/>
  <c r="B82" i="3"/>
  <c r="F81" i="3"/>
  <c r="E81" i="3"/>
  <c r="D81" i="3"/>
  <c r="C81" i="3"/>
  <c r="B81" i="3"/>
  <c r="H81" i="3"/>
  <c r="F80" i="3"/>
  <c r="E80" i="3"/>
  <c r="D80" i="3"/>
  <c r="C80" i="3"/>
  <c r="B80" i="3"/>
  <c r="F79" i="3"/>
  <c r="E79" i="3"/>
  <c r="D79" i="3"/>
  <c r="C79" i="3"/>
  <c r="B79" i="3"/>
  <c r="F78" i="3"/>
  <c r="E78" i="3"/>
  <c r="D78" i="3"/>
  <c r="C78" i="3"/>
  <c r="B78" i="3"/>
  <c r="F77" i="3"/>
  <c r="E77" i="3"/>
  <c r="D77" i="3"/>
  <c r="C77" i="3"/>
  <c r="B77" i="3"/>
  <c r="F76" i="3"/>
  <c r="E76" i="3"/>
  <c r="D76" i="3"/>
  <c r="C76" i="3"/>
  <c r="B76" i="3"/>
  <c r="F75" i="3"/>
  <c r="E75" i="3"/>
  <c r="D75" i="3"/>
  <c r="C75" i="3"/>
  <c r="B75" i="3"/>
  <c r="H75" i="3"/>
  <c r="I75" i="3" s="1"/>
  <c r="F74" i="3"/>
  <c r="E74" i="3"/>
  <c r="D74" i="3"/>
  <c r="C74" i="3"/>
  <c r="B74" i="3"/>
  <c r="F73" i="3"/>
  <c r="E73" i="3"/>
  <c r="D73" i="3"/>
  <c r="C73" i="3"/>
  <c r="B73" i="3"/>
  <c r="F72" i="3"/>
  <c r="E72" i="3"/>
  <c r="D72" i="3"/>
  <c r="C72" i="3"/>
  <c r="B72" i="3"/>
  <c r="H72" i="3"/>
  <c r="F71" i="3"/>
  <c r="E71" i="3"/>
  <c r="D71" i="3"/>
  <c r="C71" i="3"/>
  <c r="B71" i="3"/>
  <c r="H71" i="3"/>
  <c r="I71" i="3" s="1"/>
  <c r="F70" i="3"/>
  <c r="E70" i="3"/>
  <c r="D70" i="3"/>
  <c r="C70" i="3"/>
  <c r="B70" i="3"/>
  <c r="F69" i="3"/>
  <c r="E69" i="3"/>
  <c r="D69" i="3"/>
  <c r="C69" i="3"/>
  <c r="B69" i="3"/>
  <c r="H69" i="3"/>
  <c r="I69" i="3" s="1"/>
  <c r="F68" i="3"/>
  <c r="E68" i="3"/>
  <c r="D68" i="3"/>
  <c r="C68" i="3"/>
  <c r="B68" i="3"/>
  <c r="F67" i="3"/>
  <c r="E67" i="3"/>
  <c r="D67" i="3"/>
  <c r="C67" i="3"/>
  <c r="B67" i="3"/>
  <c r="H67" i="3"/>
  <c r="I67" i="3" s="1"/>
  <c r="F66" i="3"/>
  <c r="E66" i="3"/>
  <c r="D66" i="3"/>
  <c r="C66" i="3"/>
  <c r="B66" i="3"/>
  <c r="F65" i="3"/>
  <c r="E65" i="3"/>
  <c r="D65" i="3"/>
  <c r="C65" i="3"/>
  <c r="B65" i="3"/>
  <c r="F64" i="3"/>
  <c r="E64" i="3"/>
  <c r="D64" i="3"/>
  <c r="C64" i="3"/>
  <c r="B64" i="3"/>
  <c r="F63" i="3"/>
  <c r="E63" i="3"/>
  <c r="D63" i="3"/>
  <c r="C63" i="3"/>
  <c r="B63" i="3"/>
  <c r="F62" i="3"/>
  <c r="E62" i="3"/>
  <c r="D62" i="3"/>
  <c r="C62" i="3"/>
  <c r="B62" i="3"/>
  <c r="F61" i="3"/>
  <c r="E61" i="3"/>
  <c r="D61" i="3"/>
  <c r="C61" i="3"/>
  <c r="B61" i="3"/>
  <c r="F60" i="3"/>
  <c r="E60" i="3"/>
  <c r="D60" i="3"/>
  <c r="C60" i="3"/>
  <c r="B60" i="3"/>
  <c r="F59" i="3"/>
  <c r="E59" i="3"/>
  <c r="D59" i="3"/>
  <c r="C59" i="3"/>
  <c r="B59" i="3"/>
  <c r="H59" i="3"/>
  <c r="I59" i="3" s="1"/>
  <c r="F58" i="3"/>
  <c r="E58" i="3"/>
  <c r="D58" i="3"/>
  <c r="C58" i="3"/>
  <c r="B58" i="3"/>
  <c r="H58" i="3"/>
  <c r="I58" i="3" s="1"/>
  <c r="F57" i="3"/>
  <c r="E57" i="3"/>
  <c r="D57" i="3"/>
  <c r="C57" i="3"/>
  <c r="B57" i="3"/>
  <c r="F56" i="3"/>
  <c r="E56" i="3"/>
  <c r="D56" i="3"/>
  <c r="C56" i="3"/>
  <c r="B56" i="3"/>
  <c r="H56" i="3"/>
  <c r="I56" i="3" s="1"/>
  <c r="F55" i="3"/>
  <c r="E55" i="3"/>
  <c r="D55" i="3"/>
  <c r="C55" i="3"/>
  <c r="B55" i="3"/>
  <c r="F54" i="3"/>
  <c r="E54" i="3"/>
  <c r="D54" i="3"/>
  <c r="C54" i="3"/>
  <c r="B54" i="3"/>
  <c r="F53" i="3"/>
  <c r="E53" i="3"/>
  <c r="D53" i="3"/>
  <c r="C53" i="3"/>
  <c r="B53" i="3"/>
  <c r="H53" i="3"/>
  <c r="I53" i="3" s="1"/>
  <c r="F52" i="3"/>
  <c r="E52" i="3"/>
  <c r="D52" i="3"/>
  <c r="C52" i="3"/>
  <c r="B52" i="3"/>
  <c r="F51" i="3"/>
  <c r="E51" i="3"/>
  <c r="D51" i="3"/>
  <c r="C51" i="3"/>
  <c r="B51" i="3"/>
  <c r="H51" i="3"/>
  <c r="I51" i="3" s="1"/>
  <c r="F50" i="3"/>
  <c r="E50" i="3"/>
  <c r="D50" i="3"/>
  <c r="C50" i="3"/>
  <c r="B50" i="3"/>
  <c r="F49" i="3"/>
  <c r="E49" i="3"/>
  <c r="D49" i="3"/>
  <c r="C49" i="3"/>
  <c r="B49" i="3"/>
  <c r="F48" i="3"/>
  <c r="E48" i="3"/>
  <c r="D48" i="3"/>
  <c r="C48" i="3"/>
  <c r="B48" i="3"/>
  <c r="F47" i="3"/>
  <c r="E47" i="3"/>
  <c r="D47" i="3"/>
  <c r="C47" i="3"/>
  <c r="B47" i="3"/>
  <c r="H47" i="3"/>
  <c r="I47" i="3" s="1"/>
  <c r="F46" i="3"/>
  <c r="E46" i="3"/>
  <c r="D46" i="3"/>
  <c r="C46" i="3"/>
  <c r="B46" i="3"/>
  <c r="F45" i="3"/>
  <c r="E45" i="3"/>
  <c r="D45" i="3"/>
  <c r="C45" i="3"/>
  <c r="B45" i="3"/>
  <c r="H45" i="3"/>
  <c r="I45" i="3" s="1"/>
  <c r="F44" i="3"/>
  <c r="E44" i="3"/>
  <c r="D44" i="3"/>
  <c r="C44" i="3"/>
  <c r="B44" i="3"/>
  <c r="F43" i="3"/>
  <c r="E43" i="3"/>
  <c r="D43" i="3"/>
  <c r="C43" i="3"/>
  <c r="B43" i="3"/>
  <c r="H43" i="3"/>
  <c r="I43" i="3" s="1"/>
  <c r="F42" i="3"/>
  <c r="E42" i="3"/>
  <c r="D42" i="3"/>
  <c r="C42" i="3"/>
  <c r="B42" i="3"/>
  <c r="F41" i="3"/>
  <c r="E41" i="3"/>
  <c r="D41" i="3"/>
  <c r="C41" i="3"/>
  <c r="B41" i="3"/>
  <c r="F40" i="3"/>
  <c r="E40" i="3"/>
  <c r="D40" i="3"/>
  <c r="C40" i="3"/>
  <c r="B40" i="3"/>
  <c r="H40" i="3"/>
  <c r="I40" i="3" s="1"/>
  <c r="F39" i="3"/>
  <c r="E39" i="3"/>
  <c r="D39" i="3"/>
  <c r="C39" i="3"/>
  <c r="B39" i="3"/>
  <c r="F38" i="3"/>
  <c r="E38" i="3"/>
  <c r="D38" i="3"/>
  <c r="C38" i="3"/>
  <c r="B38" i="3"/>
  <c r="F37" i="3"/>
  <c r="E37" i="3"/>
  <c r="D37" i="3"/>
  <c r="C37" i="3"/>
  <c r="B37" i="3"/>
  <c r="F36" i="3"/>
  <c r="E36" i="3"/>
  <c r="D36" i="3"/>
  <c r="C36" i="3"/>
  <c r="B36" i="3"/>
  <c r="F35" i="3"/>
  <c r="E35" i="3"/>
  <c r="D35" i="3"/>
  <c r="C35" i="3"/>
  <c r="B35" i="3"/>
  <c r="H35" i="3"/>
  <c r="I35" i="3" s="1"/>
  <c r="F34" i="3"/>
  <c r="E34" i="3"/>
  <c r="D34" i="3"/>
  <c r="C34" i="3"/>
  <c r="B34" i="3"/>
  <c r="F33" i="3"/>
  <c r="E33" i="3"/>
  <c r="D33" i="3"/>
  <c r="C33" i="3"/>
  <c r="B33" i="3"/>
  <c r="H33" i="3"/>
  <c r="I33" i="3" s="1"/>
  <c r="F32" i="3"/>
  <c r="E32" i="3"/>
  <c r="D32" i="3"/>
  <c r="C32" i="3"/>
  <c r="B32" i="3"/>
  <c r="F31" i="3"/>
  <c r="E31" i="3"/>
  <c r="D31" i="3"/>
  <c r="C31" i="3"/>
  <c r="B31" i="3"/>
  <c r="F30" i="3"/>
  <c r="E30" i="3"/>
  <c r="D30" i="3"/>
  <c r="C30" i="3"/>
  <c r="B30" i="3"/>
  <c r="F29" i="3"/>
  <c r="E29" i="3"/>
  <c r="D29" i="3"/>
  <c r="C29" i="3"/>
  <c r="B29" i="3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5" i="3"/>
  <c r="E25" i="3"/>
  <c r="D25" i="3"/>
  <c r="C25" i="3"/>
  <c r="B25" i="3"/>
  <c r="H25" i="3"/>
  <c r="I25" i="3" s="1"/>
  <c r="F24" i="3"/>
  <c r="E24" i="3"/>
  <c r="D24" i="3"/>
  <c r="C24" i="3"/>
  <c r="B24" i="3"/>
  <c r="H24" i="3"/>
  <c r="I24" i="3" s="1"/>
  <c r="F23" i="3"/>
  <c r="E23" i="3"/>
  <c r="D23" i="3"/>
  <c r="C23" i="3"/>
  <c r="B23" i="3"/>
  <c r="F22" i="3"/>
  <c r="E22" i="3"/>
  <c r="D22" i="3"/>
  <c r="C22" i="3"/>
  <c r="B22" i="3"/>
  <c r="F21" i="3"/>
  <c r="E21" i="3"/>
  <c r="D21" i="3"/>
  <c r="C21" i="3"/>
  <c r="B21" i="3"/>
  <c r="H21" i="3"/>
  <c r="I21" i="3" s="1"/>
  <c r="F20" i="3"/>
  <c r="E20" i="3"/>
  <c r="D20" i="3"/>
  <c r="C20" i="3"/>
  <c r="B20" i="3"/>
  <c r="H20" i="3"/>
  <c r="I20" i="3" s="1"/>
  <c r="F19" i="3"/>
  <c r="E19" i="3"/>
  <c r="D19" i="3"/>
  <c r="C19" i="3"/>
  <c r="B19" i="3"/>
  <c r="F18" i="3"/>
  <c r="E18" i="3"/>
  <c r="D18" i="3"/>
  <c r="C18" i="3"/>
  <c r="B18" i="3"/>
  <c r="F17" i="3"/>
  <c r="E17" i="3"/>
  <c r="D17" i="3"/>
  <c r="C17" i="3"/>
  <c r="B17" i="3"/>
  <c r="F16" i="3"/>
  <c r="E16" i="3"/>
  <c r="D16" i="3"/>
  <c r="C16" i="3"/>
  <c r="B16" i="3"/>
  <c r="F15" i="3"/>
  <c r="E15" i="3"/>
  <c r="D15" i="3"/>
  <c r="C15" i="3"/>
  <c r="B15" i="3"/>
  <c r="F14" i="3"/>
  <c r="E14" i="3"/>
  <c r="D14" i="3"/>
  <c r="C14" i="3"/>
  <c r="B14" i="3"/>
  <c r="H14" i="3"/>
  <c r="I14" i="3" s="1"/>
  <c r="H772" i="3"/>
  <c r="I772" i="3" s="1"/>
  <c r="H756" i="3"/>
  <c r="H740" i="3"/>
  <c r="H738" i="3"/>
  <c r="H722" i="3"/>
  <c r="H708" i="3"/>
  <c r="H706" i="3"/>
  <c r="H658" i="3"/>
  <c r="I658" i="3" s="1"/>
  <c r="H612" i="3"/>
  <c r="I612" i="3" s="1"/>
  <c r="H596" i="3"/>
  <c r="H594" i="3"/>
  <c r="H578" i="3"/>
  <c r="H564" i="3"/>
  <c r="H562" i="3"/>
  <c r="H514" i="3"/>
  <c r="I514" i="3" s="1"/>
  <c r="H484" i="3"/>
  <c r="I484" i="3" s="1"/>
  <c r="H482" i="3"/>
  <c r="I482" i="3" s="1"/>
  <c r="H468" i="3"/>
  <c r="H452" i="3"/>
  <c r="H436" i="3"/>
  <c r="I436" i="3" s="1"/>
  <c r="H388" i="3"/>
  <c r="I388" i="3" s="1"/>
  <c r="H386" i="3"/>
  <c r="I386" i="3" s="1"/>
  <c r="H372" i="3"/>
  <c r="H370" i="3"/>
  <c r="H322" i="3"/>
  <c r="I322" i="3" s="1"/>
  <c r="H228" i="3"/>
  <c r="H178" i="3"/>
  <c r="I178" i="3" s="1"/>
  <c r="H130" i="3"/>
  <c r="I130" i="3" s="1"/>
  <c r="H114" i="3"/>
  <c r="I114" i="3" s="1"/>
  <c r="H84" i="3"/>
  <c r="I84" i="3" s="1"/>
  <c r="H869" i="3"/>
  <c r="H868" i="3"/>
  <c r="H866" i="3"/>
  <c r="H861" i="3"/>
  <c r="I861" i="3" s="1"/>
  <c r="H858" i="3"/>
  <c r="I858" i="3" s="1"/>
  <c r="H857" i="3"/>
  <c r="H853" i="3"/>
  <c r="I853" i="3" s="1"/>
  <c r="H842" i="3"/>
  <c r="I842" i="3" s="1"/>
  <c r="H837" i="3"/>
  <c r="I837" i="3" s="1"/>
  <c r="H826" i="3"/>
  <c r="I826" i="3" s="1"/>
  <c r="H825" i="3"/>
  <c r="I825" i="3" s="1"/>
  <c r="H823" i="3"/>
  <c r="I823" i="3" s="1"/>
  <c r="H821" i="3"/>
  <c r="I821" i="3" s="1"/>
  <c r="H807" i="3"/>
  <c r="I807" i="3" s="1"/>
  <c r="H805" i="3"/>
  <c r="I805" i="3" s="1"/>
  <c r="H796" i="3"/>
  <c r="I796" i="3" s="1"/>
  <c r="H794" i="3"/>
  <c r="I794" i="3" s="1"/>
  <c r="H791" i="3"/>
  <c r="I791" i="3" s="1"/>
  <c r="H789" i="3"/>
  <c r="I789" i="3" s="1"/>
  <c r="H783" i="3"/>
  <c r="I783" i="3" s="1"/>
  <c r="H773" i="3"/>
  <c r="I773" i="3" s="1"/>
  <c r="H762" i="3"/>
  <c r="I762" i="3" s="1"/>
  <c r="H759" i="3"/>
  <c r="I759" i="3" s="1"/>
  <c r="H757" i="3"/>
  <c r="I757" i="3" s="1"/>
  <c r="H751" i="3"/>
  <c r="I751" i="3" s="1"/>
  <c r="H741" i="3"/>
  <c r="I741" i="3" s="1"/>
  <c r="H730" i="3"/>
  <c r="I730" i="3" s="1"/>
  <c r="H725" i="3"/>
  <c r="I725" i="3" s="1"/>
  <c r="H714" i="3"/>
  <c r="I714" i="3" s="1"/>
  <c r="H713" i="3"/>
  <c r="H711" i="3"/>
  <c r="I711" i="3" s="1"/>
  <c r="H709" i="3"/>
  <c r="I709" i="3" s="1"/>
  <c r="H703" i="3"/>
  <c r="I703" i="3" s="1"/>
  <c r="H701" i="3"/>
  <c r="I701" i="3" s="1"/>
  <c r="H698" i="3"/>
  <c r="I698" i="3" s="1"/>
  <c r="H695" i="3"/>
  <c r="I695" i="3" s="1"/>
  <c r="H694" i="3"/>
  <c r="I694" i="3" s="1"/>
  <c r="H693" i="3"/>
  <c r="I693" i="3" s="1"/>
  <c r="H682" i="3"/>
  <c r="I682" i="3" s="1"/>
  <c r="H679" i="3"/>
  <c r="I679" i="3" s="1"/>
  <c r="H677" i="3"/>
  <c r="I677" i="3" s="1"/>
  <c r="H666" i="3"/>
  <c r="I666" i="3" s="1"/>
  <c r="H663" i="3"/>
  <c r="H661" i="3"/>
  <c r="I661" i="3" s="1"/>
  <c r="H657" i="3"/>
  <c r="I657" i="3" s="1"/>
  <c r="H655" i="3"/>
  <c r="I655" i="3" s="1"/>
  <c r="H653" i="3"/>
  <c r="I653" i="3" s="1"/>
  <c r="H650" i="3"/>
  <c r="I650" i="3" s="1"/>
  <c r="H645" i="3"/>
  <c r="I645" i="3" s="1"/>
  <c r="H639" i="3"/>
  <c r="I639" i="3" s="1"/>
  <c r="H634" i="3"/>
  <c r="I634" i="3" s="1"/>
  <c r="H631" i="3"/>
  <c r="I631" i="3" s="1"/>
  <c r="H629" i="3"/>
  <c r="I629" i="3" s="1"/>
  <c r="H623" i="3"/>
  <c r="I623" i="3" s="1"/>
  <c r="H618" i="3"/>
  <c r="I618" i="3" s="1"/>
  <c r="H613" i="3"/>
  <c r="I613" i="3" s="1"/>
  <c r="H611" i="3"/>
  <c r="H605" i="3"/>
  <c r="I605" i="3" s="1"/>
  <c r="H602" i="3"/>
  <c r="I602" i="3" s="1"/>
  <c r="H597" i="3"/>
  <c r="I597" i="3" s="1"/>
  <c r="H586" i="3"/>
  <c r="I586" i="3" s="1"/>
  <c r="H583" i="3"/>
  <c r="I583" i="3" s="1"/>
  <c r="H581" i="3"/>
  <c r="I581" i="3" s="1"/>
  <c r="H575" i="3"/>
  <c r="H572" i="3"/>
  <c r="I572" i="3" s="1"/>
  <c r="H570" i="3"/>
  <c r="I570" i="3" s="1"/>
  <c r="H565" i="3"/>
  <c r="I565" i="3" s="1"/>
  <c r="H554" i="3"/>
  <c r="I554" i="3" s="1"/>
  <c r="H553" i="3"/>
  <c r="H551" i="3"/>
  <c r="I551" i="3" s="1"/>
  <c r="H549" i="3"/>
  <c r="I549" i="3" s="1"/>
  <c r="H541" i="3"/>
  <c r="I541" i="3" s="1"/>
  <c r="H535" i="3"/>
  <c r="I535" i="3" s="1"/>
  <c r="H533" i="3"/>
  <c r="I533" i="3" s="1"/>
  <c r="H529" i="3"/>
  <c r="H527" i="3"/>
  <c r="I527" i="3" s="1"/>
  <c r="H522" i="3"/>
  <c r="I522" i="3" s="1"/>
  <c r="H517" i="3"/>
  <c r="I517" i="3" s="1"/>
  <c r="H511" i="3"/>
  <c r="I511" i="3" s="1"/>
  <c r="H509" i="3"/>
  <c r="I509" i="3" s="1"/>
  <c r="H506" i="3"/>
  <c r="I506" i="3" s="1"/>
  <c r="H502" i="3"/>
  <c r="H501" i="3"/>
  <c r="I501" i="3" s="1"/>
  <c r="H497" i="3"/>
  <c r="H495" i="3"/>
  <c r="I495" i="3" s="1"/>
  <c r="H492" i="3"/>
  <c r="I492" i="3" s="1"/>
  <c r="H485" i="3"/>
  <c r="I485" i="3" s="1"/>
  <c r="H474" i="3"/>
  <c r="I474" i="3" s="1"/>
  <c r="H473" i="3"/>
  <c r="I473" i="3" s="1"/>
  <c r="H469" i="3"/>
  <c r="I469" i="3" s="1"/>
  <c r="H458" i="3"/>
  <c r="I458" i="3" s="1"/>
  <c r="H453" i="3"/>
  <c r="I453" i="3" s="1"/>
  <c r="H445" i="3"/>
  <c r="I445" i="3" s="1"/>
  <c r="H444" i="3"/>
  <c r="I444" i="3" s="1"/>
  <c r="H442" i="3"/>
  <c r="I442" i="3" s="1"/>
  <c r="H439" i="3"/>
  <c r="I439" i="3" s="1"/>
  <c r="H437" i="3"/>
  <c r="I437" i="3" s="1"/>
  <c r="H425" i="3"/>
  <c r="H417" i="3"/>
  <c r="I417" i="3" s="1"/>
  <c r="H410" i="3"/>
  <c r="I410" i="3" s="1"/>
  <c r="H407" i="3"/>
  <c r="H405" i="3"/>
  <c r="I405" i="3" s="1"/>
  <c r="H401" i="3"/>
  <c r="H394" i="3"/>
  <c r="I394" i="3" s="1"/>
  <c r="H393" i="3"/>
  <c r="I393" i="3" s="1"/>
  <c r="H389" i="3"/>
  <c r="I389" i="3" s="1"/>
  <c r="H383" i="3"/>
  <c r="I383" i="3" s="1"/>
  <c r="H378" i="3"/>
  <c r="I378" i="3" s="1"/>
  <c r="H375" i="3"/>
  <c r="I375" i="3" s="1"/>
  <c r="H373" i="3"/>
  <c r="I373" i="3" s="1"/>
  <c r="H369" i="3"/>
  <c r="H348" i="3"/>
  <c r="I348" i="3" s="1"/>
  <c r="H346" i="3"/>
  <c r="I346" i="3" s="1"/>
  <c r="H333" i="3"/>
  <c r="I333" i="3" s="1"/>
  <c r="H325" i="3"/>
  <c r="I325" i="3" s="1"/>
  <c r="H319" i="3"/>
  <c r="I319" i="3" s="1"/>
  <c r="H309" i="3"/>
  <c r="I309" i="3" s="1"/>
  <c r="H298" i="3"/>
  <c r="I298" i="3" s="1"/>
  <c r="H297" i="3"/>
  <c r="H294" i="3"/>
  <c r="I294" i="3" s="1"/>
  <c r="H293" i="3"/>
  <c r="I293" i="3" s="1"/>
  <c r="H282" i="3"/>
  <c r="I282" i="3" s="1"/>
  <c r="H279" i="3"/>
  <c r="I279" i="3" s="1"/>
  <c r="H277" i="3"/>
  <c r="I277" i="3" s="1"/>
  <c r="H273" i="3"/>
  <c r="H266" i="3"/>
  <c r="I266" i="3" s="1"/>
  <c r="H261" i="3"/>
  <c r="I261" i="3" s="1"/>
  <c r="H246" i="3"/>
  <c r="I246" i="3" s="1"/>
  <c r="H245" i="3"/>
  <c r="I245" i="3" s="1"/>
  <c r="H239" i="3"/>
  <c r="I239" i="3" s="1"/>
  <c r="H236" i="3"/>
  <c r="I236" i="3" s="1"/>
  <c r="H218" i="3"/>
  <c r="I218" i="3" s="1"/>
  <c r="H213" i="3"/>
  <c r="I213" i="3" s="1"/>
  <c r="H205" i="3"/>
  <c r="I205" i="3" s="1"/>
  <c r="H202" i="3"/>
  <c r="I202" i="3" s="1"/>
  <c r="H201" i="3"/>
  <c r="H191" i="3"/>
  <c r="I191" i="3" s="1"/>
  <c r="H189" i="3"/>
  <c r="I189" i="3" s="1"/>
  <c r="H186" i="3"/>
  <c r="I186" i="3" s="1"/>
  <c r="H183" i="3"/>
  <c r="H165" i="3"/>
  <c r="I165" i="3" s="1"/>
  <c r="H151" i="3"/>
  <c r="I151" i="3" s="1"/>
  <c r="H149" i="3"/>
  <c r="I149" i="3" s="1"/>
  <c r="H145" i="3"/>
  <c r="H143" i="3"/>
  <c r="I143" i="3" s="1"/>
  <c r="H122" i="3"/>
  <c r="I122" i="3" s="1"/>
  <c r="H117" i="3"/>
  <c r="I117" i="3" s="1"/>
  <c r="H109" i="3"/>
  <c r="I109" i="3" s="1"/>
  <c r="H106" i="3"/>
  <c r="I106" i="3" s="1"/>
  <c r="H95" i="3"/>
  <c r="I95" i="3" s="1"/>
  <c r="H94" i="3"/>
  <c r="I94" i="3" s="1"/>
  <c r="H93" i="3"/>
  <c r="I93" i="3" s="1"/>
  <c r="H90" i="3"/>
  <c r="I90" i="3" s="1"/>
  <c r="H55" i="3"/>
  <c r="I55" i="3" s="1"/>
  <c r="H42" i="3"/>
  <c r="I42" i="3" s="1"/>
  <c r="H39" i="3"/>
  <c r="I39" i="3" s="1"/>
  <c r="H37" i="3"/>
  <c r="I37" i="3" s="1"/>
  <c r="H17" i="3"/>
  <c r="I868" i="3"/>
  <c r="I866" i="3"/>
  <c r="I833" i="3"/>
  <c r="I755" i="3"/>
  <c r="I539" i="3"/>
  <c r="I505" i="3"/>
  <c r="I559" i="3" l="1"/>
  <c r="I449" i="3"/>
  <c r="I753" i="3"/>
  <c r="I487" i="3"/>
  <c r="I705" i="3"/>
  <c r="H412" i="3"/>
  <c r="I412" i="3" s="1"/>
  <c r="I672" i="3"/>
  <c r="I702" i="3"/>
  <c r="H542" i="3"/>
  <c r="I542" i="3" s="1"/>
  <c r="I622" i="3"/>
  <c r="I156" i="3"/>
  <c r="I201" i="3"/>
  <c r="I273" i="3"/>
  <c r="I329" i="3"/>
  <c r="I425" i="3"/>
  <c r="I529" i="3"/>
  <c r="I681" i="3"/>
  <c r="I183" i="3"/>
  <c r="I839" i="3"/>
  <c r="I81" i="3"/>
  <c r="I97" i="3"/>
  <c r="I91" i="3"/>
  <c r="I103" i="3"/>
  <c r="I153" i="3"/>
  <c r="D11" i="1"/>
  <c r="I502" i="3"/>
  <c r="H128" i="3"/>
  <c r="I128" i="3" s="1"/>
  <c r="H344" i="3"/>
  <c r="I344" i="3" s="1"/>
  <c r="H360" i="3"/>
  <c r="I360" i="3" s="1"/>
  <c r="I424" i="3"/>
  <c r="H456" i="3"/>
  <c r="I456" i="3" s="1"/>
  <c r="H488" i="3"/>
  <c r="I488" i="3" s="1"/>
  <c r="H496" i="3"/>
  <c r="I496" i="3" s="1"/>
  <c r="H568" i="3"/>
  <c r="I568" i="3" s="1"/>
  <c r="H760" i="3"/>
  <c r="I760" i="3" s="1"/>
  <c r="H427" i="3"/>
  <c r="I427" i="3" s="1"/>
  <c r="H467" i="3"/>
  <c r="I467" i="3" s="1"/>
  <c r="H523" i="3"/>
  <c r="I523" i="3" s="1"/>
  <c r="H571" i="3"/>
  <c r="I571" i="3" s="1"/>
  <c r="H643" i="3"/>
  <c r="I643" i="3" s="1"/>
  <c r="H803" i="3"/>
  <c r="I803" i="3" s="1"/>
  <c r="I624" i="3"/>
  <c r="H659" i="3"/>
  <c r="I659" i="3" s="1"/>
  <c r="H142" i="3"/>
  <c r="I142" i="3" s="1"/>
  <c r="H302" i="3"/>
  <c r="I302" i="3" s="1"/>
  <c r="H462" i="3"/>
  <c r="I462" i="3" s="1"/>
  <c r="H486" i="3"/>
  <c r="I486" i="3" s="1"/>
  <c r="H518" i="3"/>
  <c r="I518" i="3" s="1"/>
  <c r="H686" i="3"/>
  <c r="I686" i="3" s="1"/>
  <c r="H758" i="3"/>
  <c r="I758" i="3" s="1"/>
  <c r="H830" i="3"/>
  <c r="I830" i="3" s="1"/>
  <c r="I454" i="3"/>
  <c r="I707" i="3"/>
  <c r="I558" i="3"/>
  <c r="I787" i="3"/>
  <c r="I158" i="3"/>
  <c r="I296" i="3"/>
  <c r="I392" i="3"/>
  <c r="I710" i="3"/>
  <c r="H443" i="3"/>
  <c r="I443" i="3" s="1"/>
  <c r="H256" i="3"/>
  <c r="I256" i="3" s="1"/>
  <c r="H280" i="3"/>
  <c r="I280" i="3" s="1"/>
  <c r="H304" i="3"/>
  <c r="I304" i="3" s="1"/>
  <c r="H336" i="3"/>
  <c r="I336" i="3" s="1"/>
  <c r="H368" i="3"/>
  <c r="I368" i="3" s="1"/>
  <c r="H384" i="3"/>
  <c r="I384" i="3" s="1"/>
  <c r="H432" i="3"/>
  <c r="I432" i="3" s="1"/>
  <c r="H472" i="3"/>
  <c r="I472" i="3" s="1"/>
  <c r="H512" i="3"/>
  <c r="I512" i="3" s="1"/>
  <c r="H608" i="3"/>
  <c r="I608" i="3" s="1"/>
  <c r="H616" i="3"/>
  <c r="I616" i="3" s="1"/>
  <c r="H632" i="3"/>
  <c r="I632" i="3" s="1"/>
  <c r="H736" i="3"/>
  <c r="I736" i="3" s="1"/>
  <c r="H808" i="3"/>
  <c r="I808" i="3" s="1"/>
  <c r="H816" i="3"/>
  <c r="I816" i="3" s="1"/>
  <c r="H832" i="3"/>
  <c r="I832" i="3" s="1"/>
  <c r="H856" i="3"/>
  <c r="I856" i="3" s="1"/>
  <c r="H96" i="3"/>
  <c r="I96" i="3" s="1"/>
  <c r="H211" i="3"/>
  <c r="I211" i="3" s="1"/>
  <c r="H299" i="3"/>
  <c r="I299" i="3" s="1"/>
  <c r="H435" i="3"/>
  <c r="I435" i="3" s="1"/>
  <c r="H555" i="3"/>
  <c r="I555" i="3" s="1"/>
  <c r="H579" i="3"/>
  <c r="I579" i="3" s="1"/>
  <c r="I747" i="3"/>
  <c r="H859" i="3"/>
  <c r="I859" i="3" s="1"/>
  <c r="I448" i="3"/>
  <c r="H382" i="3"/>
  <c r="I382" i="3" s="1"/>
  <c r="H398" i="3"/>
  <c r="I398" i="3" s="1"/>
  <c r="H414" i="3"/>
  <c r="I414" i="3" s="1"/>
  <c r="H430" i="3"/>
  <c r="I430" i="3" s="1"/>
  <c r="H526" i="3"/>
  <c r="I526" i="3" s="1"/>
  <c r="H678" i="3"/>
  <c r="I678" i="3" s="1"/>
  <c r="H782" i="3"/>
  <c r="I782" i="3"/>
  <c r="H806" i="3"/>
  <c r="I806" i="3" s="1"/>
  <c r="I784" i="3"/>
  <c r="H584" i="3"/>
  <c r="I584" i="3" s="1"/>
  <c r="I145" i="3"/>
  <c r="I176" i="3"/>
  <c r="H712" i="3"/>
  <c r="I712" i="3" s="1"/>
  <c r="H48" i="3"/>
  <c r="I48" i="3" s="1"/>
  <c r="H136" i="3"/>
  <c r="I136" i="3" s="1"/>
  <c r="H216" i="3"/>
  <c r="I216" i="3" s="1"/>
  <c r="H416" i="3"/>
  <c r="I416" i="3" s="1"/>
  <c r="H560" i="3"/>
  <c r="I560" i="3" s="1"/>
  <c r="H648" i="3"/>
  <c r="I648" i="3" s="1"/>
  <c r="H688" i="3"/>
  <c r="I688" i="3" s="1"/>
  <c r="H696" i="3"/>
  <c r="I696" i="3" s="1"/>
  <c r="H728" i="3"/>
  <c r="I728" i="3" s="1"/>
  <c r="H776" i="3"/>
  <c r="I776" i="3" s="1"/>
  <c r="H800" i="3"/>
  <c r="I800" i="3" s="1"/>
  <c r="H115" i="3"/>
  <c r="I115" i="3" s="1"/>
  <c r="I227" i="3"/>
  <c r="H451" i="3"/>
  <c r="I451" i="3" s="1"/>
  <c r="H499" i="3"/>
  <c r="I499" i="3" s="1"/>
  <c r="H547" i="3"/>
  <c r="I547" i="3" s="1"/>
  <c r="H603" i="3"/>
  <c r="I603" i="3" s="1"/>
  <c r="H30" i="3"/>
  <c r="I30" i="3" s="1"/>
  <c r="H62" i="3"/>
  <c r="I62" i="3" s="1"/>
  <c r="H78" i="3"/>
  <c r="I78" i="3" s="1"/>
  <c r="H110" i="3"/>
  <c r="I110" i="3" s="1"/>
  <c r="H510" i="3"/>
  <c r="I510" i="3" s="1"/>
  <c r="H646" i="3"/>
  <c r="I646" i="3" s="1"/>
  <c r="H734" i="3"/>
  <c r="I734" i="3" s="1"/>
  <c r="H742" i="3"/>
  <c r="I742" i="3" s="1"/>
  <c r="I822" i="3"/>
  <c r="I867" i="3"/>
  <c r="I286" i="3"/>
  <c r="I315" i="3"/>
  <c r="H790" i="3"/>
  <c r="I790" i="3" s="1"/>
  <c r="H139" i="3"/>
  <c r="I139" i="3" s="1"/>
  <c r="H251" i="3"/>
  <c r="I251" i="3" s="1"/>
  <c r="H323" i="3"/>
  <c r="I323" i="3" s="1"/>
  <c r="H563" i="3"/>
  <c r="I563" i="3" s="1"/>
  <c r="H619" i="3"/>
  <c r="I619" i="3" s="1"/>
  <c r="H675" i="3"/>
  <c r="I675" i="3" s="1"/>
  <c r="H691" i="3"/>
  <c r="I691" i="3" s="1"/>
  <c r="H699" i="3"/>
  <c r="I699" i="3" s="1"/>
  <c r="H763" i="3"/>
  <c r="I763" i="3" s="1"/>
  <c r="H99" i="3"/>
  <c r="I99" i="3" s="1"/>
  <c r="I704" i="3"/>
  <c r="H262" i="3"/>
  <c r="I262" i="3" s="1"/>
  <c r="H326" i="3"/>
  <c r="I326" i="3" s="1"/>
  <c r="H342" i="3"/>
  <c r="I342" i="3" s="1"/>
  <c r="H358" i="3"/>
  <c r="I358" i="3" s="1"/>
  <c r="H406" i="3"/>
  <c r="I406" i="3" s="1"/>
  <c r="H470" i="3"/>
  <c r="I470" i="3" s="1"/>
  <c r="H534" i="3"/>
  <c r="I534" i="3" s="1"/>
  <c r="H726" i="3"/>
  <c r="I726" i="3" s="1"/>
  <c r="H774" i="3"/>
  <c r="I774" i="3" s="1"/>
  <c r="H798" i="3"/>
  <c r="I798" i="3" s="1"/>
  <c r="H814" i="3"/>
  <c r="I814" i="3" s="1"/>
  <c r="H854" i="3"/>
  <c r="I854" i="3" s="1"/>
  <c r="H771" i="3"/>
  <c r="I771" i="3" s="1"/>
  <c r="I550" i="3"/>
  <c r="H272" i="3"/>
  <c r="I272" i="3" s="1"/>
  <c r="I739" i="3"/>
  <c r="I411" i="3"/>
  <c r="I507" i="3"/>
  <c r="I667" i="3"/>
  <c r="H200" i="3"/>
  <c r="I200" i="3" s="1"/>
  <c r="H16" i="3"/>
  <c r="J16" i="3" s="1"/>
  <c r="H104" i="3"/>
  <c r="I104" i="3" s="1"/>
  <c r="H184" i="3"/>
  <c r="I184" i="3" s="1"/>
  <c r="I552" i="3"/>
  <c r="H576" i="3"/>
  <c r="I576" i="3" s="1"/>
  <c r="H664" i="3"/>
  <c r="I664" i="3" s="1"/>
  <c r="I840" i="3"/>
  <c r="H187" i="3"/>
  <c r="I187" i="3" s="1"/>
  <c r="H259" i="3"/>
  <c r="I259" i="3" s="1"/>
  <c r="H339" i="3"/>
  <c r="I339" i="3" s="1"/>
  <c r="H379" i="3"/>
  <c r="I379" i="3" s="1"/>
  <c r="H515" i="3"/>
  <c r="I515" i="3" s="1"/>
  <c r="H595" i="3"/>
  <c r="I595" i="3" s="1"/>
  <c r="I611" i="3"/>
  <c r="H635" i="3"/>
  <c r="I635" i="3" s="1"/>
  <c r="H651" i="3"/>
  <c r="I651" i="3" s="1"/>
  <c r="H683" i="3"/>
  <c r="I683" i="3" s="1"/>
  <c r="H723" i="3"/>
  <c r="I723" i="3" s="1"/>
  <c r="H851" i="3"/>
  <c r="I851" i="3" s="1"/>
  <c r="H38" i="3"/>
  <c r="I38" i="3" s="1"/>
  <c r="H366" i="3"/>
  <c r="I366" i="3" s="1"/>
  <c r="H438" i="3"/>
  <c r="I438" i="3" s="1"/>
  <c r="H598" i="3"/>
  <c r="I598" i="3" s="1"/>
  <c r="H614" i="3"/>
  <c r="I614" i="3" s="1"/>
  <c r="I662" i="3"/>
  <c r="I312" i="3"/>
  <c r="I504" i="3"/>
  <c r="H347" i="3"/>
  <c r="I347" i="3" s="1"/>
  <c r="H638" i="3"/>
  <c r="I638" i="3" s="1"/>
  <c r="H528" i="3"/>
  <c r="I528" i="3" s="1"/>
  <c r="I232" i="3"/>
  <c r="I238" i="3"/>
  <c r="I750" i="3"/>
  <c r="I835" i="3"/>
  <c r="H54" i="3"/>
  <c r="I54" i="3" s="1"/>
  <c r="H531" i="3"/>
  <c r="I531" i="3" s="1"/>
  <c r="H606" i="3"/>
  <c r="I606" i="3" s="1"/>
  <c r="H32" i="3"/>
  <c r="I32" i="3" s="1"/>
  <c r="H64" i="3"/>
  <c r="I64" i="3" s="1"/>
  <c r="I72" i="3"/>
  <c r="I168" i="3"/>
  <c r="H192" i="3"/>
  <c r="I192" i="3" s="1"/>
  <c r="H208" i="3"/>
  <c r="I208" i="3" s="1"/>
  <c r="I224" i="3"/>
  <c r="H248" i="3"/>
  <c r="I248" i="3" s="1"/>
  <c r="H264" i="3"/>
  <c r="I264" i="3" s="1"/>
  <c r="H320" i="3"/>
  <c r="I320" i="3" s="1"/>
  <c r="H376" i="3"/>
  <c r="I376" i="3" s="1"/>
  <c r="H440" i="3"/>
  <c r="I440" i="3" s="1"/>
  <c r="H600" i="3"/>
  <c r="I600" i="3" s="1"/>
  <c r="H640" i="3"/>
  <c r="I640" i="3" s="1"/>
  <c r="H680" i="3"/>
  <c r="I680" i="3" s="1"/>
  <c r="H720" i="3"/>
  <c r="I720" i="3" s="1"/>
  <c r="H744" i="3"/>
  <c r="I744" i="3" s="1"/>
  <c r="I824" i="3"/>
  <c r="I848" i="3"/>
  <c r="H864" i="3"/>
  <c r="I864" i="3" s="1"/>
  <c r="I352" i="3"/>
  <c r="H27" i="3"/>
  <c r="I27" i="3" s="1"/>
  <c r="H107" i="3"/>
  <c r="I107" i="3" s="1"/>
  <c r="H219" i="3"/>
  <c r="I219" i="3" s="1"/>
  <c r="H387" i="3"/>
  <c r="I387" i="3" s="1"/>
  <c r="H731" i="3"/>
  <c r="I731" i="3" s="1"/>
  <c r="H779" i="3"/>
  <c r="I779" i="3" s="1"/>
  <c r="H811" i="3"/>
  <c r="I811" i="3" s="1"/>
  <c r="H827" i="3"/>
  <c r="I827" i="3" s="1"/>
  <c r="H768" i="3"/>
  <c r="I768" i="3" s="1"/>
  <c r="H46" i="3"/>
  <c r="I46" i="3" s="1"/>
  <c r="H278" i="3"/>
  <c r="I278" i="3" s="1"/>
  <c r="I422" i="3"/>
  <c r="I478" i="3"/>
  <c r="H494" i="3"/>
  <c r="I494" i="3" s="1"/>
  <c r="I574" i="3"/>
  <c r="H862" i="3"/>
  <c r="I862" i="3" s="1"/>
  <c r="H475" i="3"/>
  <c r="I475" i="3" s="1"/>
  <c r="I630" i="3"/>
  <c r="I310" i="3"/>
  <c r="I795" i="3"/>
  <c r="I408" i="3"/>
  <c r="I654" i="3"/>
  <c r="I198" i="3"/>
  <c r="I80" i="3"/>
  <c r="I240" i="3"/>
  <c r="I670" i="3"/>
  <c r="I752" i="3"/>
  <c r="H19" i="3"/>
  <c r="I19" i="3" s="1"/>
  <c r="H777" i="3"/>
  <c r="I777" i="3" s="1"/>
  <c r="H433" i="3"/>
  <c r="I433" i="3" s="1"/>
  <c r="I713" i="3"/>
  <c r="H817" i="3"/>
  <c r="I817" i="3" s="1"/>
  <c r="I321" i="3"/>
  <c r="H209" i="3"/>
  <c r="I209" i="3" s="1"/>
  <c r="H649" i="3"/>
  <c r="I649" i="3" s="1"/>
  <c r="H305" i="3"/>
  <c r="I305" i="3" s="1"/>
  <c r="I401" i="3"/>
  <c r="H633" i="3"/>
  <c r="I633" i="3" s="1"/>
  <c r="I857" i="3"/>
  <c r="I561" i="3"/>
  <c r="I575" i="3"/>
  <c r="I663" i="3"/>
  <c r="H113" i="3"/>
  <c r="I113" i="3" s="1"/>
  <c r="H177" i="3"/>
  <c r="I177" i="3" s="1"/>
  <c r="H665" i="3"/>
  <c r="I665" i="3" s="1"/>
  <c r="I721" i="3"/>
  <c r="I849" i="3"/>
  <c r="I809" i="3"/>
  <c r="I23" i="3"/>
  <c r="I119" i="3"/>
  <c r="I407" i="3"/>
  <c r="H337" i="3"/>
  <c r="I337" i="3" s="1"/>
  <c r="H65" i="3"/>
  <c r="I65" i="3" s="1"/>
  <c r="I297" i="3"/>
  <c r="H361" i="3"/>
  <c r="I361" i="3" s="1"/>
  <c r="I497" i="3"/>
  <c r="I481" i="3"/>
  <c r="H289" i="3"/>
  <c r="I289" i="3" s="1"/>
  <c r="H521" i="3"/>
  <c r="I521" i="3" s="1"/>
  <c r="I17" i="3"/>
  <c r="H49" i="3"/>
  <c r="I49" i="3" s="1"/>
  <c r="I369" i="3"/>
  <c r="I465" i="3"/>
  <c r="I553" i="3"/>
  <c r="H577" i="3"/>
  <c r="I577" i="3" s="1"/>
  <c r="H689" i="3"/>
  <c r="I689" i="3" s="1"/>
  <c r="H761" i="3"/>
  <c r="I761" i="3" s="1"/>
  <c r="I801" i="3"/>
  <c r="I617" i="3"/>
  <c r="H217" i="3"/>
  <c r="I217" i="3" s="1"/>
  <c r="I281" i="3"/>
  <c r="I737" i="3"/>
  <c r="I865" i="3"/>
  <c r="I391" i="3"/>
  <c r="I599" i="3"/>
  <c r="H263" i="3"/>
  <c r="I263" i="3" s="1"/>
  <c r="H463" i="3"/>
  <c r="I463" i="3" s="1"/>
  <c r="H775" i="3"/>
  <c r="I775" i="3" s="1"/>
  <c r="H743" i="3"/>
  <c r="I743" i="3" s="1"/>
  <c r="I855" i="3"/>
  <c r="I244" i="3"/>
  <c r="I290" i="3"/>
  <c r="I594" i="3"/>
  <c r="I738" i="3"/>
  <c r="I756" i="3"/>
  <c r="I596" i="3"/>
  <c r="I466" i="3"/>
  <c r="I740" i="3"/>
  <c r="I116" i="3"/>
  <c r="I228" i="3"/>
  <c r="I370" i="3"/>
  <c r="I706" i="3"/>
  <c r="I578" i="3"/>
  <c r="I722" i="3"/>
  <c r="I98" i="3"/>
  <c r="I372" i="3"/>
  <c r="I450" i="3"/>
  <c r="I468" i="3"/>
  <c r="I562" i="3"/>
  <c r="I580" i="3"/>
  <c r="I724" i="3"/>
  <c r="H18" i="3"/>
  <c r="I18" i="3" s="1"/>
  <c r="H34" i="3"/>
  <c r="I34" i="3" s="1"/>
  <c r="H50" i="3"/>
  <c r="I50" i="3" s="1"/>
  <c r="H82" i="3"/>
  <c r="I82" i="3" s="1"/>
  <c r="H146" i="3"/>
  <c r="I146" i="3" s="1"/>
  <c r="H162" i="3"/>
  <c r="I162" i="3" s="1"/>
  <c r="H194" i="3"/>
  <c r="I194" i="3" s="1"/>
  <c r="H210" i="3"/>
  <c r="I210" i="3" s="1"/>
  <c r="H242" i="3"/>
  <c r="I242" i="3" s="1"/>
  <c r="H258" i="3"/>
  <c r="I258" i="3" s="1"/>
  <c r="H274" i="3"/>
  <c r="I274" i="3" s="1"/>
  <c r="H306" i="3"/>
  <c r="I306" i="3" s="1"/>
  <c r="H338" i="3"/>
  <c r="I338" i="3" s="1"/>
  <c r="H354" i="3"/>
  <c r="I354" i="3" s="1"/>
  <c r="H402" i="3"/>
  <c r="I402" i="3" s="1"/>
  <c r="H418" i="3"/>
  <c r="I418" i="3" s="1"/>
  <c r="H434" i="3"/>
  <c r="I434" i="3" s="1"/>
  <c r="H498" i="3"/>
  <c r="I498" i="3" s="1"/>
  <c r="H530" i="3"/>
  <c r="I530" i="3" s="1"/>
  <c r="H546" i="3"/>
  <c r="I546" i="3" s="1"/>
  <c r="H610" i="3"/>
  <c r="I610" i="3" s="1"/>
  <c r="H626" i="3"/>
  <c r="I626" i="3" s="1"/>
  <c r="H642" i="3"/>
  <c r="I642" i="3" s="1"/>
  <c r="H674" i="3"/>
  <c r="I674" i="3" s="1"/>
  <c r="H690" i="3"/>
  <c r="I690" i="3" s="1"/>
  <c r="H754" i="3"/>
  <c r="I754" i="3" s="1"/>
  <c r="H770" i="3"/>
  <c r="I770" i="3" s="1"/>
  <c r="H786" i="3"/>
  <c r="I786" i="3" s="1"/>
  <c r="H802" i="3"/>
  <c r="I802" i="3" s="1"/>
  <c r="H818" i="3"/>
  <c r="I818" i="3" s="1"/>
  <c r="H834" i="3"/>
  <c r="I834" i="3" s="1"/>
  <c r="H850" i="3"/>
  <c r="I850" i="3" s="1"/>
  <c r="I708" i="3"/>
  <c r="I100" i="3"/>
  <c r="I164" i="3"/>
  <c r="I276" i="3"/>
  <c r="I452" i="3"/>
  <c r="I564" i="3"/>
  <c r="H36" i="3"/>
  <c r="I36" i="3" s="1"/>
  <c r="H52" i="3"/>
  <c r="I52" i="3" s="1"/>
  <c r="H68" i="3"/>
  <c r="I68" i="3" s="1"/>
  <c r="H308" i="3"/>
  <c r="I308" i="3" s="1"/>
  <c r="H324" i="3"/>
  <c r="I324" i="3" s="1"/>
  <c r="H340" i="3"/>
  <c r="I340" i="3" s="1"/>
  <c r="H356" i="3"/>
  <c r="I356" i="3" s="1"/>
  <c r="H404" i="3"/>
  <c r="I404" i="3" s="1"/>
  <c r="H500" i="3"/>
  <c r="I500" i="3" s="1"/>
  <c r="H516" i="3"/>
  <c r="I516" i="3" s="1"/>
  <c r="H532" i="3"/>
  <c r="I532" i="3" s="1"/>
  <c r="H548" i="3"/>
  <c r="I548" i="3" s="1"/>
  <c r="H628" i="3"/>
  <c r="I628" i="3" s="1"/>
  <c r="H644" i="3"/>
  <c r="I644" i="3" s="1"/>
  <c r="H660" i="3"/>
  <c r="I660" i="3" s="1"/>
  <c r="H676" i="3"/>
  <c r="I676" i="3" s="1"/>
  <c r="H692" i="3"/>
  <c r="I692" i="3" s="1"/>
  <c r="H788" i="3"/>
  <c r="I788" i="3" s="1"/>
  <c r="H804" i="3"/>
  <c r="I804" i="3" s="1"/>
  <c r="H820" i="3"/>
  <c r="I820" i="3" s="1"/>
  <c r="H836" i="3"/>
  <c r="I836" i="3" s="1"/>
  <c r="H852" i="3"/>
  <c r="I852" i="3" s="1"/>
  <c r="I16" i="3" l="1"/>
  <c r="G34" i="8"/>
  <c r="H34" i="8" s="1"/>
  <c r="E34" i="8"/>
  <c r="D34" i="8"/>
  <c r="G33" i="8"/>
  <c r="H33" i="8" s="1"/>
  <c r="E33" i="8"/>
  <c r="D33" i="8"/>
  <c r="G32" i="8"/>
  <c r="H32" i="8" s="1"/>
  <c r="E32" i="8"/>
  <c r="D32" i="8"/>
  <c r="G31" i="8"/>
  <c r="H31" i="8" s="1"/>
  <c r="E31" i="8"/>
  <c r="D31" i="8"/>
  <c r="G30" i="8"/>
  <c r="H30" i="8" s="1"/>
  <c r="E30" i="8"/>
  <c r="D30" i="8"/>
  <c r="G29" i="8"/>
  <c r="H29" i="8" s="1"/>
  <c r="E29" i="8"/>
  <c r="D29" i="8"/>
  <c r="G28" i="8"/>
  <c r="H28" i="8" s="1"/>
  <c r="E28" i="8"/>
  <c r="D28" i="8"/>
  <c r="G27" i="8"/>
  <c r="H27" i="8" s="1"/>
  <c r="E27" i="8"/>
  <c r="D27" i="8"/>
  <c r="G26" i="8"/>
  <c r="H26" i="8" s="1"/>
  <c r="E26" i="8"/>
  <c r="D26" i="8"/>
  <c r="G25" i="8"/>
  <c r="H25" i="8" s="1"/>
  <c r="E25" i="8"/>
  <c r="D25" i="8"/>
  <c r="G24" i="8"/>
  <c r="H24" i="8" s="1"/>
  <c r="E24" i="8"/>
  <c r="D24" i="8"/>
  <c r="G23" i="8"/>
  <c r="H23" i="8" s="1"/>
  <c r="E23" i="8"/>
  <c r="D23" i="8"/>
  <c r="G22" i="8"/>
  <c r="H22" i="8" s="1"/>
  <c r="E22" i="8"/>
  <c r="D22" i="8"/>
  <c r="G21" i="8"/>
  <c r="H21" i="8" s="1"/>
  <c r="E21" i="8"/>
  <c r="D21" i="8"/>
  <c r="G20" i="8"/>
  <c r="H20" i="8" s="1"/>
  <c r="E20" i="8"/>
  <c r="D20" i="8"/>
  <c r="G19" i="8"/>
  <c r="H19" i="8" s="1"/>
  <c r="E19" i="8"/>
  <c r="D19" i="8"/>
  <c r="H18" i="8"/>
  <c r="H17" i="8"/>
  <c r="H16" i="8"/>
  <c r="H15" i="8"/>
  <c r="H14" i="8"/>
  <c r="H13" i="8"/>
  <c r="H12" i="8"/>
  <c r="H11" i="8"/>
  <c r="A3" i="8"/>
  <c r="I2" i="8"/>
  <c r="D15" i="1"/>
  <c r="D16" i="1"/>
  <c r="E15" i="1"/>
  <c r="E16" i="1"/>
  <c r="G34" i="1"/>
  <c r="H34" i="1" s="1"/>
  <c r="E34" i="1"/>
  <c r="D34" i="1"/>
  <c r="G33" i="1"/>
  <c r="H33" i="1" s="1"/>
  <c r="E33" i="1"/>
  <c r="D33" i="1"/>
  <c r="G32" i="1"/>
  <c r="H32" i="1" s="1"/>
  <c r="E32" i="1"/>
  <c r="D32" i="1"/>
  <c r="G31" i="1"/>
  <c r="H31" i="1" s="1"/>
  <c r="E31" i="1"/>
  <c r="D31" i="1"/>
  <c r="G30" i="1"/>
  <c r="H30" i="1" s="1"/>
  <c r="E30" i="1"/>
  <c r="D30" i="1"/>
  <c r="G29" i="1"/>
  <c r="H29" i="1" s="1"/>
  <c r="E29" i="1"/>
  <c r="D29" i="1"/>
  <c r="G34" i="7"/>
  <c r="H34" i="7" s="1"/>
  <c r="E34" i="7"/>
  <c r="D34" i="7"/>
  <c r="G33" i="7"/>
  <c r="H33" i="7" s="1"/>
  <c r="E33" i="7"/>
  <c r="D33" i="7"/>
  <c r="G32" i="7"/>
  <c r="H32" i="7" s="1"/>
  <c r="E32" i="7"/>
  <c r="D32" i="7"/>
  <c r="G31" i="7"/>
  <c r="H31" i="7" s="1"/>
  <c r="E31" i="7"/>
  <c r="D31" i="7"/>
  <c r="G30" i="7"/>
  <c r="H30" i="7" s="1"/>
  <c r="E30" i="7"/>
  <c r="D30" i="7"/>
  <c r="G29" i="7"/>
  <c r="H29" i="7" s="1"/>
  <c r="E29" i="7"/>
  <c r="D29" i="7"/>
  <c r="G28" i="7"/>
  <c r="H28" i="7" s="1"/>
  <c r="E28" i="7"/>
  <c r="D28" i="7"/>
  <c r="G27" i="7"/>
  <c r="H27" i="7" s="1"/>
  <c r="E27" i="7"/>
  <c r="D27" i="7"/>
  <c r="G26" i="7"/>
  <c r="H26" i="7" s="1"/>
  <c r="E26" i="7"/>
  <c r="D26" i="7"/>
  <c r="G25" i="7"/>
  <c r="H25" i="7" s="1"/>
  <c r="E25" i="7"/>
  <c r="D25" i="7"/>
  <c r="G24" i="7"/>
  <c r="H24" i="7" s="1"/>
  <c r="E24" i="7"/>
  <c r="D24" i="7"/>
  <c r="G23" i="7"/>
  <c r="H23" i="7" s="1"/>
  <c r="E23" i="7"/>
  <c r="D23" i="7"/>
  <c r="G22" i="7"/>
  <c r="H22" i="7" s="1"/>
  <c r="E22" i="7"/>
  <c r="D22" i="7"/>
  <c r="G21" i="7"/>
  <c r="H21" i="7" s="1"/>
  <c r="E21" i="7"/>
  <c r="D21" i="7"/>
  <c r="G20" i="7"/>
  <c r="H20" i="7" s="1"/>
  <c r="E20" i="7"/>
  <c r="D20" i="7"/>
  <c r="G19" i="7"/>
  <c r="H19" i="7" s="1"/>
  <c r="E19" i="7"/>
  <c r="D19" i="7"/>
  <c r="G18" i="7"/>
  <c r="H18" i="7" s="1"/>
  <c r="E18" i="7"/>
  <c r="D18" i="7"/>
  <c r="G17" i="7"/>
  <c r="H17" i="7" s="1"/>
  <c r="E17" i="7"/>
  <c r="D17" i="7"/>
  <c r="G16" i="7"/>
  <c r="H16" i="7" s="1"/>
  <c r="E16" i="7"/>
  <c r="D16" i="7"/>
  <c r="G15" i="7"/>
  <c r="H15" i="7" s="1"/>
  <c r="E15" i="7"/>
  <c r="D15" i="7"/>
  <c r="G14" i="7"/>
  <c r="H14" i="7" s="1"/>
  <c r="E14" i="7"/>
  <c r="D14" i="7"/>
  <c r="G13" i="7"/>
  <c r="H13" i="7" s="1"/>
  <c r="E13" i="7"/>
  <c r="D13" i="7"/>
  <c r="G11" i="7"/>
  <c r="H11" i="7" s="1"/>
  <c r="E11" i="7"/>
  <c r="D11" i="7"/>
  <c r="G12" i="7"/>
  <c r="E12" i="7"/>
  <c r="D12" i="7"/>
  <c r="H36" i="8" l="1"/>
  <c r="D7" i="8" s="1"/>
  <c r="A3" i="7"/>
  <c r="I2" i="7"/>
  <c r="A14" i="5" l="1"/>
  <c r="A13" i="5"/>
  <c r="A12" i="5"/>
  <c r="A11" i="5"/>
  <c r="A10" i="5"/>
  <c r="A9" i="5"/>
  <c r="A8" i="5"/>
  <c r="A7" i="5"/>
  <c r="A6" i="5"/>
  <c r="A5" i="5"/>
  <c r="A4" i="5"/>
  <c r="A3" i="5"/>
  <c r="G38" i="4"/>
  <c r="H38" i="4" s="1"/>
  <c r="E38" i="4"/>
  <c r="D38" i="4"/>
  <c r="H37" i="4"/>
  <c r="E37" i="4"/>
  <c r="D37" i="4"/>
  <c r="H36" i="4"/>
  <c r="E36" i="4"/>
  <c r="D36" i="4"/>
  <c r="H35" i="4"/>
  <c r="E35" i="4"/>
  <c r="D35" i="4"/>
  <c r="H34" i="4"/>
  <c r="E34" i="4"/>
  <c r="D34" i="4"/>
  <c r="H33" i="4"/>
  <c r="E33" i="4"/>
  <c r="D33" i="4"/>
  <c r="H32" i="4"/>
  <c r="E32" i="4"/>
  <c r="D32" i="4"/>
  <c r="H31" i="4"/>
  <c r="E31" i="4"/>
  <c r="D31" i="4"/>
  <c r="H30" i="4"/>
  <c r="E30" i="4"/>
  <c r="D30" i="4"/>
  <c r="H29" i="4"/>
  <c r="E29" i="4"/>
  <c r="D29" i="4"/>
  <c r="H28" i="4"/>
  <c r="E28" i="4"/>
  <c r="D28" i="4"/>
  <c r="H27" i="4"/>
  <c r="E27" i="4"/>
  <c r="D27" i="4"/>
  <c r="G26" i="4"/>
  <c r="H26" i="4" s="1"/>
  <c r="E26" i="4"/>
  <c r="D26" i="4"/>
  <c r="G25" i="4"/>
  <c r="H25" i="4" s="1"/>
  <c r="E25" i="4"/>
  <c r="D25" i="4"/>
  <c r="G24" i="4"/>
  <c r="H24" i="4" s="1"/>
  <c r="E24" i="4"/>
  <c r="D24" i="4"/>
  <c r="G23" i="4"/>
  <c r="H23" i="4" s="1"/>
  <c r="E23" i="4"/>
  <c r="D23" i="4"/>
  <c r="G22" i="4"/>
  <c r="H22" i="4" s="1"/>
  <c r="E22" i="4"/>
  <c r="D22" i="4"/>
  <c r="G21" i="4"/>
  <c r="H21" i="4" s="1"/>
  <c r="E21" i="4"/>
  <c r="D21" i="4"/>
  <c r="G20" i="4"/>
  <c r="H20" i="4" s="1"/>
  <c r="E20" i="4"/>
  <c r="D20" i="4"/>
  <c r="G19" i="4"/>
  <c r="H19" i="4" s="1"/>
  <c r="E19" i="4"/>
  <c r="D19" i="4"/>
  <c r="G18" i="4"/>
  <c r="H18" i="4" s="1"/>
  <c r="E18" i="4"/>
  <c r="D18" i="4"/>
  <c r="G17" i="4"/>
  <c r="H17" i="4" s="1"/>
  <c r="E17" i="4"/>
  <c r="D17" i="4"/>
  <c r="G16" i="4"/>
  <c r="H16" i="4" s="1"/>
  <c r="D16" i="4"/>
  <c r="G15" i="4"/>
  <c r="H15" i="4" s="1"/>
  <c r="E15" i="4"/>
  <c r="D15" i="4"/>
  <c r="G14" i="4"/>
  <c r="H14" i="4" s="1"/>
  <c r="E14" i="4"/>
  <c r="D14" i="4"/>
  <c r="G13" i="4"/>
  <c r="H13" i="4" s="1"/>
  <c r="E13" i="4"/>
  <c r="D13" i="4"/>
  <c r="G12" i="4"/>
  <c r="H12" i="4" s="1"/>
  <c r="E12" i="4"/>
  <c r="D12" i="4"/>
  <c r="G11" i="4"/>
  <c r="H11" i="4" s="1"/>
  <c r="E11" i="4"/>
  <c r="D11" i="4"/>
  <c r="G10" i="4"/>
  <c r="H10" i="4" s="1"/>
  <c r="E10" i="4"/>
  <c r="D10" i="4"/>
  <c r="G35" i="1"/>
  <c r="H35" i="1" s="1"/>
  <c r="E35" i="1"/>
  <c r="D35" i="1"/>
  <c r="G28" i="1"/>
  <c r="H28" i="1" s="1"/>
  <c r="E28" i="1"/>
  <c r="D28" i="1"/>
  <c r="G27" i="1"/>
  <c r="H27" i="1" s="1"/>
  <c r="E27" i="1"/>
  <c r="D27" i="1"/>
  <c r="G26" i="1"/>
  <c r="H26" i="1" s="1"/>
  <c r="E26" i="1"/>
  <c r="D26" i="1"/>
  <c r="G25" i="1"/>
  <c r="H25" i="1" s="1"/>
  <c r="E25" i="1"/>
  <c r="D25" i="1"/>
  <c r="G24" i="1"/>
  <c r="H24" i="1" s="1"/>
  <c r="E24" i="1"/>
  <c r="D24" i="1"/>
  <c r="G23" i="1"/>
  <c r="H23" i="1" s="1"/>
  <c r="E23" i="1"/>
  <c r="D23" i="1"/>
  <c r="G22" i="1"/>
  <c r="H22" i="1" s="1"/>
  <c r="E22" i="1"/>
  <c r="D22" i="1"/>
  <c r="G21" i="1"/>
  <c r="H21" i="1" s="1"/>
  <c r="E21" i="1"/>
  <c r="D21" i="1"/>
  <c r="G20" i="1"/>
  <c r="H20" i="1" s="1"/>
  <c r="E20" i="1"/>
  <c r="D20" i="1"/>
  <c r="G19" i="1"/>
  <c r="H19" i="1" s="1"/>
  <c r="E19" i="1"/>
  <c r="D19" i="1"/>
  <c r="G18" i="1"/>
  <c r="H18" i="1" s="1"/>
  <c r="E18" i="1"/>
  <c r="D18" i="1"/>
  <c r="G17" i="1"/>
  <c r="H17" i="1" s="1"/>
  <c r="E17" i="1"/>
  <c r="D17" i="1"/>
  <c r="G16" i="1"/>
  <c r="H16" i="1" s="1"/>
  <c r="G15" i="1"/>
  <c r="H15" i="1" s="1"/>
  <c r="G14" i="1"/>
  <c r="H14" i="1" s="1"/>
  <c r="E14" i="1"/>
  <c r="D14" i="1"/>
  <c r="G13" i="1"/>
  <c r="H13" i="1" s="1"/>
  <c r="E13" i="1"/>
  <c r="D13" i="1"/>
  <c r="G12" i="1"/>
  <c r="H12" i="1" s="1"/>
  <c r="E12" i="1"/>
  <c r="D12" i="1"/>
  <c r="G11" i="1"/>
  <c r="H11" i="1" s="1"/>
  <c r="E11" i="1"/>
  <c r="H36" i="1" l="1"/>
  <c r="E5" i="1" s="1"/>
  <c r="H39" i="4"/>
  <c r="H12" i="7"/>
  <c r="H36" i="7" s="1"/>
  <c r="D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00000000-0006-0000-0300-000001000000}">
      <text>
        <r>
          <rPr>
            <sz val="11"/>
            <color rgb="FF000000"/>
            <rFont val="Calibri"/>
            <family val="2"/>
            <scheme val="minor"/>
          </rPr>
          <t>======
ID#AAAAzwYoXuU
Goya CIV Hirotake A JA    (2023-06-26 09:37:11)
入力例
2020年４月１５日は　4/15　で入力して下さい</t>
        </r>
      </text>
    </comment>
    <comment ref="I3" authorId="0" shapeId="0" xr:uid="{00000000-0006-0000-0300-000002000000}">
      <text>
        <r>
          <rPr>
            <sz val="11"/>
            <color rgb="FF000000"/>
            <rFont val="Calibri"/>
            <family val="2"/>
            <scheme val="minor"/>
          </rPr>
          <t>======
ID#AAAAzwYoXuE
Goya CIV Hirotake A JA    (2023-06-26 09:37:11)
貴団を選択して下さい</t>
        </r>
      </text>
    </comment>
    <comment ref="I4" authorId="0" shapeId="0" xr:uid="{00000000-0006-0000-0300-000003000000}">
      <text>
        <r>
          <rPr>
            <sz val="11"/>
            <color rgb="FF000000"/>
            <rFont val="Calibri"/>
            <family val="2"/>
            <scheme val="minor"/>
          </rPr>
          <t>======
ID#AAAAzwYoXuM
Goya CIV Hirotake A JA    (2023-06-26 09:37:11)
貴隊を選択して下さい。</t>
        </r>
      </text>
    </comment>
    <comment ref="C10" authorId="0" shapeId="0" xr:uid="{00000000-0006-0000-0300-000004000000}">
      <text>
        <r>
          <rPr>
            <sz val="11"/>
            <color rgb="FF000000"/>
            <rFont val="Calibri"/>
            <family val="2"/>
            <scheme val="minor"/>
          </rPr>
          <t>======
ID#AAAAzwYoXuA
Goya CIV Hirotake A JA    (2023-06-26 09:37:11)
カタロクより赤色の商品番号を入力して下さい</t>
        </r>
      </text>
    </comment>
    <comment ref="D10" authorId="0" shapeId="0" xr:uid="{00000000-0006-0000-0300-000005000000}">
      <text>
        <r>
          <rPr>
            <sz val="11"/>
            <color rgb="FF000000"/>
            <rFont val="Calibri"/>
            <family val="2"/>
            <scheme val="minor"/>
          </rPr>
          <t>======
ID#AAAAzwYoXuY
Goya CIV Hirotake A JA    (2023-06-26 09:37:11)
自動入力</t>
        </r>
      </text>
    </comment>
    <comment ref="E10" authorId="0" shapeId="0" xr:uid="{00000000-0006-0000-0300-000006000000}">
      <text>
        <r>
          <rPr>
            <sz val="11"/>
            <color rgb="FF000000"/>
            <rFont val="Calibri"/>
            <family val="2"/>
            <scheme val="minor"/>
          </rPr>
          <t>======
ID#AAAAzwYoXuQ
Goya CIV Hirotake A JA    (2023-06-26 09:37:11)
自動入力</t>
        </r>
      </text>
    </comment>
    <comment ref="G10" authorId="0" shapeId="0" xr:uid="{00000000-0006-0000-0300-000007000000}">
      <text>
        <r>
          <rPr>
            <sz val="11"/>
            <color rgb="FF000000"/>
            <rFont val="Calibri"/>
            <family val="2"/>
            <scheme val="minor"/>
          </rPr>
          <t>======
ID#AAAAzwYoXuI
Goya CIV Hirotake A JA    (2023-06-26 09:37:11)
自動入力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522CEB-DA40-45E3-9834-13B50BC603A7}" keepAlive="1" name="クエリ - pub?gid=1251696231&amp;single=true&amp;output=csv" description="ブック内の 'pub?gid=1251696231&amp;single=true&amp;output=csv' クエリへの接続です。" type="5" refreshedVersion="8" background="1" saveData="1">
    <dbPr connection="Provider=Microsoft.Mashup.OleDb.1;Data Source=$Workbook$;Location=&quot;pub?gid=1251696231&amp;single=true&amp;output=csv&quot;;Extended Properties=&quot;&quot;" command="SELECT * FROM [pub?gid=1251696231&amp;single=true&amp;output=csv]"/>
  </connection>
</connections>
</file>

<file path=xl/sharedStrings.xml><?xml version="1.0" encoding="utf-8"?>
<sst xmlns="http://schemas.openxmlformats.org/spreadsheetml/2006/main" count="7032" uniqueCount="2788">
  <si>
    <t>スカウト用品　注文書</t>
  </si>
  <si>
    <t xml:space="preserve"> </t>
  </si>
  <si>
    <t>注文年月日</t>
  </si>
  <si>
    <t>所属団名</t>
  </si>
  <si>
    <t>那覇4団</t>
  </si>
  <si>
    <t>隊    名</t>
  </si>
  <si>
    <t>カブ隊</t>
  </si>
  <si>
    <t>e-mail　office@okinawa.scout.jp</t>
  </si>
  <si>
    <t>電話番号</t>
  </si>
  <si>
    <t>料金受領日</t>
  </si>
  <si>
    <t>ボーイスカウト沖縄県連盟事務局へ下記の通り注文します。</t>
  </si>
  <si>
    <t>　　　　　　　　　　商　品　名</t>
  </si>
  <si>
    <t>数量</t>
  </si>
  <si>
    <t>単  価</t>
  </si>
  <si>
    <t>金   額</t>
  </si>
  <si>
    <t>備  考</t>
  </si>
  <si>
    <t>合計金額</t>
  </si>
  <si>
    <t>団名</t>
  </si>
  <si>
    <t>隊</t>
  </si>
  <si>
    <t>読谷１団</t>
  </si>
  <si>
    <t>ビーバー隊</t>
  </si>
  <si>
    <t>沖縄１団</t>
  </si>
  <si>
    <t>ボーイ隊</t>
  </si>
  <si>
    <t>浦添1団</t>
  </si>
  <si>
    <t>ベンチャー隊</t>
  </si>
  <si>
    <t>浦添３団</t>
  </si>
  <si>
    <t>ローバー隊</t>
  </si>
  <si>
    <t>浦添4団</t>
  </si>
  <si>
    <t>その他</t>
  </si>
  <si>
    <t>那覇1団</t>
  </si>
  <si>
    <t>那覇3団</t>
  </si>
  <si>
    <t>那覇11団</t>
  </si>
  <si>
    <t>那覇16団</t>
  </si>
  <si>
    <t>豊見城1団</t>
  </si>
  <si>
    <t>南風原1団</t>
  </si>
  <si>
    <t>与那原1団</t>
  </si>
  <si>
    <t>石垣1団</t>
  </si>
  <si>
    <t>県連</t>
  </si>
  <si>
    <t>スカウトクラブ</t>
  </si>
  <si>
    <t>県連盟章</t>
  </si>
  <si>
    <t>日本連盟100周年記念ワッペン</t>
  </si>
  <si>
    <t>カブ隊任命証</t>
  </si>
  <si>
    <t>ボーイ隊任命証</t>
  </si>
  <si>
    <t>デンコーチ任命証</t>
  </si>
  <si>
    <t>ナイフとオノ所持許可証</t>
  </si>
  <si>
    <t>賞状黄色（葉書大）</t>
  </si>
  <si>
    <t>賞状黄色（B5 ）</t>
  </si>
  <si>
    <t>チャレンジ章証明書</t>
  </si>
  <si>
    <t>進級証明書うさぎ</t>
  </si>
  <si>
    <t>進級証明書しか</t>
  </si>
  <si>
    <t>ブレザー　Ａ４</t>
  </si>
  <si>
    <t/>
  </si>
  <si>
    <t>ユニフォーム</t>
  </si>
  <si>
    <t>ブレザー　Ａ５</t>
  </si>
  <si>
    <t>ブレザー　Ａ６</t>
  </si>
  <si>
    <t>ブレザー　Ａ７</t>
  </si>
  <si>
    <t>ブレザー　ＡＢ４</t>
  </si>
  <si>
    <t>ブレザー　ＡＢ５</t>
  </si>
  <si>
    <t>ブレザー　ＡＢ６</t>
  </si>
  <si>
    <t>ブレザー　ＡＢ７</t>
  </si>
  <si>
    <t>ブレザー　Ｂ４</t>
  </si>
  <si>
    <t>ブレザー　Ｂ５</t>
  </si>
  <si>
    <t>ブレザー　Ｂ６</t>
  </si>
  <si>
    <t>ブレザー　Ｂ７</t>
  </si>
  <si>
    <t>特注ブレザー</t>
  </si>
  <si>
    <t>女子ブレザー　９ＡＲ</t>
  </si>
  <si>
    <t>女子ブレザー１１ＡＲ</t>
  </si>
  <si>
    <t>女子ブレザー１３ＡＲ</t>
  </si>
  <si>
    <t>女子ブレザー１５ＡＲ</t>
  </si>
  <si>
    <t>特　女子用ブレザー</t>
  </si>
  <si>
    <t>夏用ブレザー　Ａ４</t>
  </si>
  <si>
    <t>夏用ブレザー　Ａ５</t>
  </si>
  <si>
    <t>夏用ブレザー　Ａ６</t>
  </si>
  <si>
    <t>夏用ブレザー　Ａ７</t>
  </si>
  <si>
    <t>夏用ブレザー　ＡＢ４</t>
  </si>
  <si>
    <t>夏用ブレザー　ＡＢ５</t>
  </si>
  <si>
    <t>夏用ブレザー　ＡＢ６</t>
  </si>
  <si>
    <t>夏用ブレザー　ＡＢ７</t>
  </si>
  <si>
    <t>夏用ブレザー　Ｂ４</t>
  </si>
  <si>
    <t>夏用ブレザー　Ｂ５</t>
  </si>
  <si>
    <t>夏用ブレザー　Ｂ６</t>
  </si>
  <si>
    <t>夏用ブレザー　Ｂ７</t>
  </si>
  <si>
    <t>特注　夏用ブレザー</t>
  </si>
  <si>
    <t>ビーバーポロシャツ</t>
  </si>
  <si>
    <t>S</t>
  </si>
  <si>
    <t>M</t>
  </si>
  <si>
    <t>L</t>
  </si>
  <si>
    <t>LL</t>
  </si>
  <si>
    <t>ビーバートレーナー</t>
  </si>
  <si>
    <t>カブスカウトシャツ 半袖</t>
  </si>
  <si>
    <t>CS130S</t>
  </si>
  <si>
    <t>CS140S</t>
  </si>
  <si>
    <t>CS150S</t>
  </si>
  <si>
    <t>CS160S</t>
  </si>
  <si>
    <t>特ＣＳ－Ｓ</t>
  </si>
  <si>
    <t>半袖シャツ</t>
  </si>
  <si>
    <t>カブスカウトシャツ 長袖</t>
  </si>
  <si>
    <t>CS130L</t>
  </si>
  <si>
    <t>CS140L</t>
  </si>
  <si>
    <t>CS150L</t>
  </si>
  <si>
    <t>CS160L</t>
  </si>
  <si>
    <t>特ＣＳ－Ｌ</t>
  </si>
  <si>
    <t>長袖シャツ</t>
  </si>
  <si>
    <t>カブスカウト半ズボン</t>
  </si>
  <si>
    <t>CS58-63SP</t>
  </si>
  <si>
    <t>CS63-69SP</t>
  </si>
  <si>
    <t>CS69-77SP</t>
  </si>
  <si>
    <t>CS77-85SP</t>
  </si>
  <si>
    <t>CS85-93SP</t>
  </si>
  <si>
    <t>特ＣＳ－ＳＰ</t>
  </si>
  <si>
    <t>半ズボン</t>
  </si>
  <si>
    <t>カブスカウト長ズボン</t>
  </si>
  <si>
    <t>CS58-63LP</t>
  </si>
  <si>
    <t>CS63-69LP</t>
  </si>
  <si>
    <t>CS69-77LP</t>
  </si>
  <si>
    <t>CS77-85LP</t>
  </si>
  <si>
    <t>CS85-93LP</t>
  </si>
  <si>
    <t>特ＣＳ－ＬＰ</t>
  </si>
  <si>
    <t>長ズボン</t>
  </si>
  <si>
    <t>スカウトシャツ 半袖</t>
  </si>
  <si>
    <t>SL150S</t>
  </si>
  <si>
    <t>SL155S</t>
  </si>
  <si>
    <t>SL160S</t>
  </si>
  <si>
    <t>SL165S</t>
  </si>
  <si>
    <t>SL170S</t>
  </si>
  <si>
    <t>SL175S</t>
  </si>
  <si>
    <t>SL180S</t>
  </si>
  <si>
    <t>SL180XS</t>
  </si>
  <si>
    <t>特ＳＬ－Ｓ</t>
  </si>
  <si>
    <t>スカウトシャツ 長袖</t>
  </si>
  <si>
    <t>SL150L</t>
  </si>
  <si>
    <t>SL155L</t>
  </si>
  <si>
    <t>SL160L</t>
  </si>
  <si>
    <t>SL165L</t>
  </si>
  <si>
    <t>SL170L</t>
  </si>
  <si>
    <t>SL175L</t>
  </si>
  <si>
    <t>SL180L</t>
  </si>
  <si>
    <t>SL180XL</t>
  </si>
  <si>
    <t>特ＳＬ－Ｌ</t>
  </si>
  <si>
    <t>スカウト ズボン</t>
  </si>
  <si>
    <t>SL58-63LP</t>
  </si>
  <si>
    <t>SL63-69LP</t>
  </si>
  <si>
    <t>SL69-75LP</t>
  </si>
  <si>
    <t>SL75-81LP</t>
  </si>
  <si>
    <t>SL81-87LP</t>
  </si>
  <si>
    <t>SL87-94LP</t>
  </si>
  <si>
    <t>SL94-101LP</t>
  </si>
  <si>
    <t>SL101-110LP</t>
  </si>
  <si>
    <t>特ＳＬ－ＬＰ</t>
  </si>
  <si>
    <t>ウールパンツ</t>
  </si>
  <si>
    <t>LW60LP</t>
  </si>
  <si>
    <t>LW64LP</t>
  </si>
  <si>
    <t>LW67LP</t>
  </si>
  <si>
    <t>LW70LP</t>
  </si>
  <si>
    <t>LW73LP</t>
  </si>
  <si>
    <t>LW76LP</t>
  </si>
  <si>
    <t>LW79LP</t>
  </si>
  <si>
    <t>LW82LP</t>
  </si>
  <si>
    <t>LW85LP</t>
  </si>
  <si>
    <t>LW88LP</t>
  </si>
  <si>
    <t>LW92LP</t>
  </si>
  <si>
    <t>LW96LP</t>
  </si>
  <si>
    <t>LW100LP</t>
  </si>
  <si>
    <t>LW105LP</t>
  </si>
  <si>
    <t>LW110LP</t>
  </si>
  <si>
    <t>LW115LP</t>
  </si>
  <si>
    <t>LW120LP</t>
  </si>
  <si>
    <t>ポロシャツSL150</t>
  </si>
  <si>
    <t>ポロシャツSL155</t>
  </si>
  <si>
    <t>ポロシャツSL160</t>
  </si>
  <si>
    <t>ポロシャツSL165</t>
  </si>
  <si>
    <t>ポロシャツSL170</t>
  </si>
  <si>
    <t>ポロシャツSL175</t>
  </si>
  <si>
    <t>ポロシャツSL180</t>
  </si>
  <si>
    <t>ポロシャツSL180X</t>
  </si>
  <si>
    <t>ビーバーキャップ</t>
  </si>
  <si>
    <t>ハット　他</t>
  </si>
  <si>
    <t>カブキャップ</t>
  </si>
  <si>
    <t>革ベルトM （バックル付き）</t>
  </si>
  <si>
    <t>革ベルトL （バックル付き）</t>
  </si>
  <si>
    <t>スカウトハット</t>
  </si>
  <si>
    <t>中折れ帽</t>
  </si>
  <si>
    <t>リーダーハット</t>
  </si>
  <si>
    <t>ハットホルダー</t>
  </si>
  <si>
    <t>カブベルト</t>
  </si>
  <si>
    <t>オイルレザー　Ⅱ　中</t>
  </si>
  <si>
    <t>オイルレザー　Ⅱ　大</t>
  </si>
  <si>
    <t>ＷＢ革ベルトネーム入</t>
  </si>
  <si>
    <t>3CM</t>
  </si>
  <si>
    <t>革ベルトＡ</t>
  </si>
  <si>
    <t>革ベルトＢ</t>
  </si>
  <si>
    <t>絵入り3CM</t>
  </si>
  <si>
    <t>ＷＢ革ベルトネーム</t>
  </si>
  <si>
    <t>3.5CM</t>
  </si>
  <si>
    <t>革ベルトＢ絵入り</t>
  </si>
  <si>
    <t>ＷＢ革ベルト3CM巾</t>
  </si>
  <si>
    <t>ｳｴｽﾄ100CM以上</t>
  </si>
  <si>
    <t>革ベルトＡ　３ｃｍ巾</t>
  </si>
  <si>
    <t>１００ｃｍ以上</t>
  </si>
  <si>
    <t>3CM巾ｳｴｽﾄ100CM以上</t>
  </si>
  <si>
    <t>ＷＢ革ﾍﾞﾙﾄ3.5CM巾</t>
  </si>
  <si>
    <t>革ベルトＡ3.5巾</t>
  </si>
  <si>
    <t>ウエスト100CM以上</t>
  </si>
  <si>
    <t>革ﾍﾞﾙﾄB絵入り3.5CM</t>
  </si>
  <si>
    <t>スカウトベルト</t>
  </si>
  <si>
    <t>VS-指導者ベルト</t>
  </si>
  <si>
    <t>カブバックル</t>
  </si>
  <si>
    <t>スカウトバックル</t>
  </si>
  <si>
    <t>弥栄バックル</t>
  </si>
  <si>
    <t>カブハイソックス</t>
  </si>
  <si>
    <t>オリーブソックス</t>
  </si>
  <si>
    <t>NEWオリーブロングソックス</t>
  </si>
  <si>
    <t>吸水ソックス2足組</t>
  </si>
  <si>
    <t>ネッカーチーフ　カブ小</t>
  </si>
  <si>
    <t>ネッカーチーフ　カブ大</t>
  </si>
  <si>
    <t>ネッカーチーフ　ビーバー小</t>
  </si>
  <si>
    <t>ネッカーチーフ　ビーバー大</t>
  </si>
  <si>
    <t>ネッカーチーフ　紺</t>
  </si>
  <si>
    <t>ネッカーチーフ　エンジ</t>
  </si>
  <si>
    <t>ネッカーチーフ　緑</t>
  </si>
  <si>
    <t>ネッカーチーフ　オレンジ</t>
  </si>
  <si>
    <t>ネッカーチーフ　若草</t>
  </si>
  <si>
    <t>ネッカーチーフ　ウスアイ</t>
  </si>
  <si>
    <t>ネッカーチーフ　ロープ</t>
  </si>
  <si>
    <t>ビーバーチーフリング</t>
  </si>
  <si>
    <t>ビーバー用</t>
  </si>
  <si>
    <t>つきの輪チーフリング</t>
  </si>
  <si>
    <t>チーフリング　くま</t>
  </si>
  <si>
    <t>チーフリング　いぶし銀</t>
  </si>
  <si>
    <t>チーフリング　銅</t>
  </si>
  <si>
    <t>チーフリング 鏡</t>
  </si>
  <si>
    <t>トリックリング</t>
  </si>
  <si>
    <t>チーフリング スカウト章 レザー</t>
  </si>
  <si>
    <t>略章(革)</t>
  </si>
  <si>
    <t>ＣＳシャツ用ボタン</t>
  </si>
  <si>
    <t>（５個組）</t>
  </si>
  <si>
    <t>ＳＬシャツ用ボタン</t>
  </si>
  <si>
    <t>ＬＷズボン用ボタン</t>
  </si>
  <si>
    <t>（３個組）</t>
  </si>
  <si>
    <t>ハットベルト</t>
  </si>
  <si>
    <t>ハット　ひも</t>
  </si>
  <si>
    <t>礼装用金ボタンセット</t>
  </si>
  <si>
    <t>付属品</t>
  </si>
  <si>
    <t>礼装用金ボタン大</t>
  </si>
  <si>
    <t>２個組</t>
  </si>
  <si>
    <t>礼装用金ボタン小</t>
  </si>
  <si>
    <t>３個組</t>
  </si>
  <si>
    <t>ブッシュ・ハーフパンツ</t>
  </si>
  <si>
    <t>58-63</t>
  </si>
  <si>
    <t>63-69</t>
  </si>
  <si>
    <t>69-75</t>
  </si>
  <si>
    <t>75-81</t>
  </si>
  <si>
    <t>81-87</t>
  </si>
  <si>
    <t>87-94</t>
  </si>
  <si>
    <t>94-101</t>
  </si>
  <si>
    <t>101-110</t>
  </si>
  <si>
    <t>ハーフパンツ</t>
  </si>
  <si>
    <t>５８－６３</t>
  </si>
  <si>
    <t>６３－６９</t>
  </si>
  <si>
    <t>６９－７５</t>
  </si>
  <si>
    <t>７５－８１</t>
  </si>
  <si>
    <t>８１－８７</t>
  </si>
  <si>
    <t>８７－９４</t>
  </si>
  <si>
    <t>９４－１０１</t>
  </si>
  <si>
    <t>１０１－１１０</t>
  </si>
  <si>
    <t>Ｗラップキュロット</t>
  </si>
  <si>
    <t>５８－６４</t>
  </si>
  <si>
    <t>６４－７０</t>
  </si>
  <si>
    <t>７０－７６</t>
  </si>
  <si>
    <t>７６－８２</t>
  </si>
  <si>
    <t>８２－８８</t>
  </si>
  <si>
    <t>BSマウスカバー</t>
  </si>
  <si>
    <t>ミズノ</t>
  </si>
  <si>
    <t>ネームプレート</t>
  </si>
  <si>
    <t>文字入れ１列</t>
  </si>
  <si>
    <t>文字入れ２列</t>
  </si>
  <si>
    <t>文字入れ　３列</t>
  </si>
  <si>
    <t>カブTシャツ フォレスト</t>
  </si>
  <si>
    <t>130</t>
  </si>
  <si>
    <t>140</t>
  </si>
  <si>
    <t>150</t>
  </si>
  <si>
    <t>160</t>
  </si>
  <si>
    <t>礼装用ネクタイ</t>
  </si>
  <si>
    <t>正装用ネクタイ・緑</t>
  </si>
  <si>
    <t>ビーバー隊旗</t>
  </si>
  <si>
    <t>エクスラン</t>
  </si>
  <si>
    <t>旗・付属品</t>
  </si>
  <si>
    <t>刺繍　袷</t>
  </si>
  <si>
    <t>テトロン　袷</t>
  </si>
  <si>
    <t>カブ隊旗</t>
  </si>
  <si>
    <t>ボーイ隊旗</t>
  </si>
  <si>
    <t>エクスラン　１色</t>
  </si>
  <si>
    <t>エクスラン　２色</t>
  </si>
  <si>
    <t>刺繍　袷　１色</t>
  </si>
  <si>
    <t>刺繍　袷　２色</t>
  </si>
  <si>
    <t>テトロン　袷１色</t>
  </si>
  <si>
    <t>テトロン　袷２色</t>
  </si>
  <si>
    <t>ベンチャー隊旗</t>
  </si>
  <si>
    <t>ローバー隊旗</t>
  </si>
  <si>
    <t>班旗　白無地</t>
  </si>
  <si>
    <t>組旗　１組</t>
  </si>
  <si>
    <t>組旗　２組</t>
  </si>
  <si>
    <t>組旗　３組</t>
  </si>
  <si>
    <t>組旗　４組</t>
  </si>
  <si>
    <t>組旗　５組</t>
  </si>
  <si>
    <t>組旗　６組</t>
  </si>
  <si>
    <t>国旗　行進用</t>
  </si>
  <si>
    <t>国旗　掲揚用</t>
  </si>
  <si>
    <t>世界スカウト旗</t>
  </si>
  <si>
    <t>冠頭　隊旗用</t>
  </si>
  <si>
    <t>冠頭　国旗用</t>
  </si>
  <si>
    <t>旗手用革ベルトセット</t>
  </si>
  <si>
    <t>旗手用肩掛</t>
  </si>
  <si>
    <t>ビニールベルト</t>
  </si>
  <si>
    <t>旗竿　樫棒</t>
  </si>
  <si>
    <t>旗竿　黒塗り</t>
  </si>
  <si>
    <t>旗竿　かし棒</t>
  </si>
  <si>
    <t>三脚</t>
  </si>
  <si>
    <t>三脚ケース</t>
  </si>
  <si>
    <t>アルミ伸縮棒</t>
  </si>
  <si>
    <t>手提げケース</t>
  </si>
  <si>
    <t>補充用　黒塗り胴輪</t>
  </si>
  <si>
    <t>補充用　かし棒胴輪</t>
  </si>
  <si>
    <t>補充用　黒塗りさか輪</t>
  </si>
  <si>
    <t>補充用　かし棒さか輪</t>
  </si>
  <si>
    <t>帽章　コミッショナー</t>
  </si>
  <si>
    <t>記章・標章</t>
  </si>
  <si>
    <t>帽章　団委員長</t>
  </si>
  <si>
    <t>帽章　隊長</t>
  </si>
  <si>
    <t>帽章　副長</t>
  </si>
  <si>
    <t>帽章　ボーイ</t>
  </si>
  <si>
    <t>帽章　ベンチャー</t>
  </si>
  <si>
    <t>帽章　ローバー</t>
  </si>
  <si>
    <t>帽章　団委員</t>
  </si>
  <si>
    <t>ステップ章</t>
  </si>
  <si>
    <t>りすバッジ</t>
  </si>
  <si>
    <t>うさぎ</t>
  </si>
  <si>
    <t>しか</t>
  </si>
  <si>
    <t>くま</t>
  </si>
  <si>
    <t>月の輪章</t>
  </si>
  <si>
    <t>腕章　団指導者</t>
  </si>
  <si>
    <t>腕章　地区役員</t>
  </si>
  <si>
    <t>腕章　県連役員</t>
  </si>
  <si>
    <t>腕章　日連役員</t>
  </si>
  <si>
    <t>腕章　県連職員</t>
  </si>
  <si>
    <t>腕章　スカウトクラブ</t>
  </si>
  <si>
    <t>年功章１年 BVS</t>
  </si>
  <si>
    <t>５枚組</t>
  </si>
  <si>
    <t>年功章 ２年</t>
  </si>
  <si>
    <t>５個組</t>
  </si>
  <si>
    <t>年功章 １年</t>
  </si>
  <si>
    <t>年功章 ３年</t>
  </si>
  <si>
    <t>年功章　４年</t>
  </si>
  <si>
    <t>年功章　５年</t>
  </si>
  <si>
    <t>年功章　１０年</t>
  </si>
  <si>
    <t>襟章　日連役員</t>
  </si>
  <si>
    <t>襟章　県連役員</t>
  </si>
  <si>
    <t>襟章　地区役員</t>
  </si>
  <si>
    <t>襟章　団指導者</t>
  </si>
  <si>
    <t>襟章　県連職員</t>
  </si>
  <si>
    <t>襟章　スカウトクラブ</t>
  </si>
  <si>
    <t>スカウト顕彰　菊</t>
  </si>
  <si>
    <t>スカウトバッジ</t>
  </si>
  <si>
    <t>進級記章</t>
  </si>
  <si>
    <t>初級スカウト章</t>
  </si>
  <si>
    <t>２級スカウト章</t>
  </si>
  <si>
    <t>１級スカウト章</t>
  </si>
  <si>
    <t>菊スカウト章</t>
  </si>
  <si>
    <t>隼スカウト章</t>
  </si>
  <si>
    <t>アドベンチャーバッジ</t>
  </si>
  <si>
    <t>ベンチャー章</t>
  </si>
  <si>
    <t>スカウト顕彰　富士</t>
  </si>
  <si>
    <t>富士永久章</t>
  </si>
  <si>
    <t>ベンチャー認識章</t>
  </si>
  <si>
    <t>ローバー認識章</t>
  </si>
  <si>
    <t>技能章</t>
  </si>
  <si>
    <t>看護</t>
  </si>
  <si>
    <t>環境衛生</t>
  </si>
  <si>
    <t>水泳</t>
  </si>
  <si>
    <t>漕艇</t>
  </si>
  <si>
    <t>案内</t>
  </si>
  <si>
    <t>沿岸視察</t>
  </si>
  <si>
    <t>馬事</t>
  </si>
  <si>
    <t>園芸</t>
  </si>
  <si>
    <t>写真</t>
  </si>
  <si>
    <t>音楽</t>
  </si>
  <si>
    <t>安全</t>
  </si>
  <si>
    <t>絵画</t>
  </si>
  <si>
    <t>信号</t>
  </si>
  <si>
    <t>測候</t>
  </si>
  <si>
    <t>天文</t>
  </si>
  <si>
    <t>珠算</t>
  </si>
  <si>
    <t>裁縫</t>
  </si>
  <si>
    <t>洗濯</t>
  </si>
  <si>
    <t>家庭修理</t>
  </si>
  <si>
    <t>木工</t>
  </si>
  <si>
    <t>竹細工</t>
  </si>
  <si>
    <t>電気</t>
  </si>
  <si>
    <t>ラジオ</t>
  </si>
  <si>
    <t>無線通信</t>
  </si>
  <si>
    <t>有線通信</t>
  </si>
  <si>
    <t>事務</t>
  </si>
  <si>
    <t>測量</t>
  </si>
  <si>
    <t>通訳</t>
  </si>
  <si>
    <t>世界友情</t>
  </si>
  <si>
    <t>自動車</t>
  </si>
  <si>
    <t>溺者救助</t>
  </si>
  <si>
    <t>演劇</t>
  </si>
  <si>
    <t>土壌</t>
  </si>
  <si>
    <t>農機具</t>
  </si>
  <si>
    <t>農業経営</t>
  </si>
  <si>
    <t>養鶏</t>
  </si>
  <si>
    <t>搾乳</t>
  </si>
  <si>
    <t>養豚</t>
  </si>
  <si>
    <t>スケート</t>
  </si>
  <si>
    <t>登山</t>
  </si>
  <si>
    <t>カヌー</t>
  </si>
  <si>
    <t>ヨット</t>
  </si>
  <si>
    <t>アーチェリー</t>
  </si>
  <si>
    <t>オリエンテーリング</t>
  </si>
  <si>
    <t>エネルギー</t>
  </si>
  <si>
    <t>簿記</t>
  </si>
  <si>
    <t>書道</t>
  </si>
  <si>
    <t>コンピューター</t>
  </si>
  <si>
    <t>文化財保護</t>
  </si>
  <si>
    <t>伝統芸能</t>
  </si>
  <si>
    <t>手話</t>
  </si>
  <si>
    <t>小型船舶</t>
  </si>
  <si>
    <t>点字</t>
  </si>
  <si>
    <t>介護</t>
  </si>
  <si>
    <t>華道</t>
  </si>
  <si>
    <t>環境保護</t>
  </si>
  <si>
    <t>チャレンジ章　1</t>
  </si>
  <si>
    <t>国際</t>
  </si>
  <si>
    <t>チャレンジ章　2</t>
  </si>
  <si>
    <t>市民</t>
  </si>
  <si>
    <t>チャレンジ章　3</t>
  </si>
  <si>
    <t>友情</t>
  </si>
  <si>
    <t>チャレンジ章　4</t>
  </si>
  <si>
    <t>動物愛護</t>
  </si>
  <si>
    <t>チャレンジ章　5</t>
  </si>
  <si>
    <t>チャレンジ章　6</t>
  </si>
  <si>
    <t>自然保護</t>
  </si>
  <si>
    <t>チャレンジ章　7</t>
  </si>
  <si>
    <t>手伝い</t>
  </si>
  <si>
    <t>チャレンジ章　39</t>
  </si>
  <si>
    <t>災害救助員</t>
  </si>
  <si>
    <t>チャレンジ章　8</t>
  </si>
  <si>
    <t>天文学者</t>
  </si>
  <si>
    <t>チャレンジ章　9</t>
  </si>
  <si>
    <t>自然観察官</t>
  </si>
  <si>
    <t>チャレンジ章　10</t>
  </si>
  <si>
    <t>ハイカー</t>
  </si>
  <si>
    <t>チャレンジ章　11</t>
  </si>
  <si>
    <t>キャンパー</t>
  </si>
  <si>
    <t>チャレンジ章　12</t>
  </si>
  <si>
    <t>地質学者</t>
  </si>
  <si>
    <t>チャレンジ章　13</t>
  </si>
  <si>
    <t>気象学者</t>
  </si>
  <si>
    <t>チャレンジ章　40</t>
  </si>
  <si>
    <t>探検家</t>
  </si>
  <si>
    <t>チャレンジ章　14</t>
  </si>
  <si>
    <t>写真博士</t>
  </si>
  <si>
    <t>チャレンジ章　15</t>
  </si>
  <si>
    <t>コンピューター博士</t>
  </si>
  <si>
    <t>チャレンジ章　16</t>
  </si>
  <si>
    <t>自転車博士</t>
  </si>
  <si>
    <t>チャレンジ章　17</t>
  </si>
  <si>
    <t>工作博士</t>
  </si>
  <si>
    <t>チャレンジ章　18</t>
  </si>
  <si>
    <t>通信博士</t>
  </si>
  <si>
    <t>チャレンジ章　19</t>
  </si>
  <si>
    <t>修理博士</t>
  </si>
  <si>
    <t>チャレンジ章　20</t>
  </si>
  <si>
    <t>乗り物博士</t>
  </si>
  <si>
    <t>チャレンジ章　21</t>
  </si>
  <si>
    <t>技術博士</t>
  </si>
  <si>
    <t>チャレンジ章　22</t>
  </si>
  <si>
    <t>救急博士</t>
  </si>
  <si>
    <t>チャレンジ章　23</t>
  </si>
  <si>
    <t>特技博士</t>
  </si>
  <si>
    <t>チャレンジ章　24</t>
  </si>
  <si>
    <t>水泳選手</t>
  </si>
  <si>
    <t>チャレンジ章　25</t>
  </si>
  <si>
    <t>運動選手</t>
  </si>
  <si>
    <t>チャレンジ章　26</t>
  </si>
  <si>
    <t>チームスポーツ選手</t>
  </si>
  <si>
    <t>チャレンジ章　27</t>
  </si>
  <si>
    <t>スキー選手</t>
  </si>
  <si>
    <t>チャレンジ章　28</t>
  </si>
  <si>
    <t>ｱｲｽｽｹｰﾄ選手</t>
  </si>
  <si>
    <t>チャレンジ章　29</t>
  </si>
  <si>
    <t>収集家</t>
  </si>
  <si>
    <t>チャレンジ章　30</t>
  </si>
  <si>
    <t>画家</t>
  </si>
  <si>
    <t>チャレンジ章　31</t>
  </si>
  <si>
    <t>音楽家</t>
  </si>
  <si>
    <t>チャレンジ章　32</t>
  </si>
  <si>
    <t>料理家</t>
  </si>
  <si>
    <t>チャレンジ章　33</t>
  </si>
  <si>
    <t>フィッシャーマン</t>
  </si>
  <si>
    <t>チャレンジ章　34</t>
  </si>
  <si>
    <t>旅行家</t>
  </si>
  <si>
    <t>チャレンジ章　35</t>
  </si>
  <si>
    <t>園芸家</t>
  </si>
  <si>
    <t>チャレンジ章　36</t>
  </si>
  <si>
    <t>演劇家</t>
  </si>
  <si>
    <t>チャレンジ章　37</t>
  </si>
  <si>
    <t>読書家</t>
  </si>
  <si>
    <t>チャレンジ章　38</t>
  </si>
  <si>
    <t>マジシャン</t>
  </si>
  <si>
    <t>ギルウェルスカーフ</t>
  </si>
  <si>
    <t>ウール</t>
  </si>
  <si>
    <t>新技能章リーダーシップ緑</t>
  </si>
  <si>
    <t>新技能章ハイキング緑</t>
  </si>
  <si>
    <t>新技能章スカウトソング緑</t>
  </si>
  <si>
    <t>新技能章パイオニアリング緑</t>
  </si>
  <si>
    <t>ギルウェル　ウォッグル</t>
  </si>
  <si>
    <t>ギルウェル　スカーフ</t>
  </si>
  <si>
    <t>綿</t>
  </si>
  <si>
    <t>新技能章</t>
  </si>
  <si>
    <t>野営</t>
  </si>
  <si>
    <t>野営管理</t>
  </si>
  <si>
    <t>救急</t>
  </si>
  <si>
    <t>野外炊事</t>
  </si>
  <si>
    <t>公民</t>
  </si>
  <si>
    <t>リーダーシップ</t>
  </si>
  <si>
    <t>ハイキング</t>
  </si>
  <si>
    <t>スカウトソング</t>
  </si>
  <si>
    <t>パイオニアリング</t>
  </si>
  <si>
    <t>通信</t>
  </si>
  <si>
    <t>計測</t>
  </si>
  <si>
    <t>観察</t>
  </si>
  <si>
    <t>防災章</t>
  </si>
  <si>
    <t>報道章</t>
  </si>
  <si>
    <t>薬事章</t>
  </si>
  <si>
    <t>情報処理章</t>
  </si>
  <si>
    <t>コンピューター章</t>
  </si>
  <si>
    <t>情報通信章</t>
  </si>
  <si>
    <t>ネットユーザー章</t>
  </si>
  <si>
    <t>茶道章</t>
  </si>
  <si>
    <t>釣り章</t>
  </si>
  <si>
    <t>消防章</t>
  </si>
  <si>
    <t>自転車章</t>
  </si>
  <si>
    <t>わら工</t>
  </si>
  <si>
    <t>武道・武術</t>
  </si>
  <si>
    <t>森林愛護</t>
  </si>
  <si>
    <t>新技能章　測量</t>
  </si>
  <si>
    <t>新技能章　鳥類保護</t>
  </si>
  <si>
    <t>新技能章　スキー</t>
  </si>
  <si>
    <t>新技能章　木工</t>
  </si>
  <si>
    <t>新技能章　電気</t>
  </si>
  <si>
    <t>新技能章　洗濯</t>
  </si>
  <si>
    <t>新技能章世界友情</t>
  </si>
  <si>
    <t>新技能章無線通信</t>
  </si>
  <si>
    <t>新技能章読図</t>
  </si>
  <si>
    <t>世界スカウト記章</t>
  </si>
  <si>
    <t>（刺繍製ワッペン）</t>
  </si>
  <si>
    <t>外国語会話バッジ　ドイツ語</t>
  </si>
  <si>
    <t>外国語会話バッジ　イタリア語</t>
  </si>
  <si>
    <t>外国語会話バッジ　ポルトガル語</t>
  </si>
  <si>
    <t>外国語会話バッジ　ロシア語</t>
  </si>
  <si>
    <t>外国語会話バッジ　タガログ語</t>
  </si>
  <si>
    <t>外国語会話バッジ　アラビア語</t>
  </si>
  <si>
    <t>外国語会話バッジ　仏語</t>
  </si>
  <si>
    <t>外国語会話バッジ　スペイン語</t>
  </si>
  <si>
    <t>外国語会話バッジ　英語</t>
  </si>
  <si>
    <t>外国語会話バッジ　中国語</t>
  </si>
  <si>
    <t>外国語会話バッジ　韓国語</t>
  </si>
  <si>
    <t>Earth Tribe バッジ</t>
  </si>
  <si>
    <t>アーストライブCB</t>
  </si>
  <si>
    <t>ネイチャー</t>
  </si>
  <si>
    <t>プラスチック</t>
  </si>
  <si>
    <t>日の丸　小</t>
  </si>
  <si>
    <t>日の丸　大</t>
  </si>
  <si>
    <t>友情バッジ　金</t>
  </si>
  <si>
    <t>友情バッジ　銀</t>
  </si>
  <si>
    <t>友情バッジ　銅</t>
  </si>
  <si>
    <t>連盟員章ＣＳ</t>
  </si>
  <si>
    <t>連盟員章ＢＳ</t>
  </si>
  <si>
    <t>地名章　ＣＳ</t>
  </si>
  <si>
    <t>地名章　ＢＳ</t>
  </si>
  <si>
    <t>所属章　地区</t>
  </si>
  <si>
    <t>班別章　半ワシ</t>
  </si>
  <si>
    <t>班別章　コンドル</t>
  </si>
  <si>
    <t>班別章　フクロウ</t>
  </si>
  <si>
    <t>班別章　タカ</t>
  </si>
  <si>
    <t>班別章　ハト</t>
  </si>
  <si>
    <t>班別章　ハヤブサ</t>
  </si>
  <si>
    <t>班別章　ツバメ</t>
  </si>
  <si>
    <t>班別章　ライオン</t>
  </si>
  <si>
    <t>班別章　ヒョウ</t>
  </si>
  <si>
    <t>班別章　トラ</t>
  </si>
  <si>
    <t>班別章　シカ</t>
  </si>
  <si>
    <t>班別章　クマ</t>
  </si>
  <si>
    <t>班別章　カモメ</t>
  </si>
  <si>
    <t>班別章　クジャク</t>
  </si>
  <si>
    <t>班別章　キジ</t>
  </si>
  <si>
    <t>班別章　カッコウ</t>
  </si>
  <si>
    <t>班別章　キツツキ</t>
  </si>
  <si>
    <t>班別章　ウグイス</t>
  </si>
  <si>
    <t>班別章　ゾウ</t>
  </si>
  <si>
    <t>班別章　ウマ</t>
  </si>
  <si>
    <t>班別章　トナカイ</t>
  </si>
  <si>
    <t>班別章　カモシカ</t>
  </si>
  <si>
    <t>班別章　オットセイ</t>
  </si>
  <si>
    <t>班別章　オオカミ</t>
  </si>
  <si>
    <t>班別章　セパード</t>
  </si>
  <si>
    <t>班別章　キツネ</t>
  </si>
  <si>
    <t>班別章　イノシシ</t>
  </si>
  <si>
    <t>班別章　イヌ</t>
  </si>
  <si>
    <t>班別章　ウサギ</t>
  </si>
  <si>
    <t>班別章　ネズミ</t>
  </si>
  <si>
    <t>班別章　リス</t>
  </si>
  <si>
    <t>班別章　全ワシ</t>
  </si>
  <si>
    <t>班別章　ヤギュウ</t>
  </si>
  <si>
    <t>班別章　シロクマ</t>
  </si>
  <si>
    <t>班別章　ビーバー</t>
  </si>
  <si>
    <t>班別章　コブラ</t>
  </si>
  <si>
    <t>組別章　１　赤</t>
  </si>
  <si>
    <t>４枚組</t>
  </si>
  <si>
    <t>組別章　２　白</t>
  </si>
  <si>
    <t>組別章　３　黄</t>
  </si>
  <si>
    <t>組別章　４　緑</t>
  </si>
  <si>
    <t>組別章　５　青</t>
  </si>
  <si>
    <t>組別章　６　茶</t>
  </si>
  <si>
    <t>団号章 CS-0</t>
  </si>
  <si>
    <t>団号章 CS-1</t>
  </si>
  <si>
    <t>団号章 CS-2</t>
  </si>
  <si>
    <t>団号章 CS-3</t>
  </si>
  <si>
    <t>団号章 CS-4</t>
  </si>
  <si>
    <t>団号章 CS-5</t>
  </si>
  <si>
    <t>団号章 CS-6</t>
  </si>
  <si>
    <t>団号章 CS-7</t>
  </si>
  <si>
    <t>団号章 CS-8</t>
  </si>
  <si>
    <t>団号章 BS-0</t>
  </si>
  <si>
    <t>団号章 BS-1</t>
  </si>
  <si>
    <t>団号章 BS-2</t>
  </si>
  <si>
    <t>団号章 BS-3</t>
  </si>
  <si>
    <t>団号章 BS-4</t>
  </si>
  <si>
    <t>団号章 BS-5</t>
  </si>
  <si>
    <t>団号章 BS-6</t>
  </si>
  <si>
    <t>団号章 BS-7</t>
  </si>
  <si>
    <t>団号章 BS-8</t>
  </si>
  <si>
    <t>上級班長章</t>
  </si>
  <si>
    <t>班長章</t>
  </si>
  <si>
    <t>ボーイ用</t>
  </si>
  <si>
    <t>次長章</t>
  </si>
  <si>
    <t>隊付章</t>
  </si>
  <si>
    <t>班任務章</t>
  </si>
  <si>
    <t>1　記録係</t>
  </si>
  <si>
    <t>2　会計係</t>
  </si>
  <si>
    <t>3　備品係</t>
  </si>
  <si>
    <t>4　安全係</t>
  </si>
  <si>
    <t>5　ﾚｸﾘｴｰｼｮﾝ係</t>
  </si>
  <si>
    <t>6　環境係</t>
  </si>
  <si>
    <t>班活動バッジ</t>
  </si>
  <si>
    <t>緑</t>
  </si>
  <si>
    <t>紺</t>
  </si>
  <si>
    <t>黄</t>
  </si>
  <si>
    <t>赤</t>
  </si>
  <si>
    <t>組長章</t>
  </si>
  <si>
    <t>カブ用</t>
  </si>
  <si>
    <t>木の葉章</t>
  </si>
  <si>
    <t>黄色　（生活）</t>
  </si>
  <si>
    <t>赤色　（健康）</t>
  </si>
  <si>
    <t>緑色　（自然）</t>
  </si>
  <si>
    <t>青色　（社会）</t>
  </si>
  <si>
    <t>だいだい色　（表現）</t>
  </si>
  <si>
    <t>小枝章</t>
  </si>
  <si>
    <t>１０枚組</t>
  </si>
  <si>
    <t>デンコーチ綬</t>
  </si>
  <si>
    <t>カブ隊奉仕者章</t>
  </si>
  <si>
    <t>ビーバー隊補助者章</t>
  </si>
  <si>
    <t>えり略章　スカウト用</t>
  </si>
  <si>
    <t>金</t>
  </si>
  <si>
    <t>えり略章　指導者用</t>
  </si>
  <si>
    <t>銀</t>
  </si>
  <si>
    <t>年功章台座　ＢＶ水色</t>
  </si>
  <si>
    <t>年功章台座　Ｃ黄</t>
  </si>
  <si>
    <t>年功章台座　Ｂ緑</t>
  </si>
  <si>
    <t>年功章台座　ＶＳ紺</t>
  </si>
  <si>
    <t>年功章台座　Ｒ赤</t>
  </si>
  <si>
    <t>年功章台座　Ｌ白</t>
  </si>
  <si>
    <t>カブスカウト用たすき</t>
  </si>
  <si>
    <t>ボーイスカウトたすき</t>
  </si>
  <si>
    <t>信仰奨励章</t>
  </si>
  <si>
    <t>ＷＢ革ひも</t>
  </si>
  <si>
    <t>通常維持会員章</t>
  </si>
  <si>
    <t>スライド</t>
  </si>
  <si>
    <t>特別維持会員章</t>
  </si>
  <si>
    <t>布製</t>
  </si>
  <si>
    <t>１連金具</t>
  </si>
  <si>
    <t>２連金具</t>
  </si>
  <si>
    <t>３連金具</t>
  </si>
  <si>
    <t>ビーバーノート</t>
  </si>
  <si>
    <t>出版物</t>
  </si>
  <si>
    <t>ビーバースカウト歌集</t>
  </si>
  <si>
    <t>BVS隊 リーダーハンドブック</t>
  </si>
  <si>
    <t>カブスカウト歌集</t>
  </si>
  <si>
    <t>ＢＶＳプロヒント 工作</t>
  </si>
  <si>
    <t>カブのキャンプ</t>
  </si>
  <si>
    <t>スカウトハンドブック ベーシック</t>
  </si>
  <si>
    <t>スカウトハンドブックベーシック改訂版</t>
  </si>
  <si>
    <t>スカウト進級手帳</t>
  </si>
  <si>
    <t>２版</t>
  </si>
  <si>
    <t>進歩の手引き</t>
  </si>
  <si>
    <t>進歩かべかけ表</t>
  </si>
  <si>
    <t>ボーイスカウト歌集</t>
  </si>
  <si>
    <t>ＢＳリーダーハンドブック</t>
  </si>
  <si>
    <t>りすの道</t>
  </si>
  <si>
    <t>カブブック うさぎ</t>
  </si>
  <si>
    <t>カブブック しか</t>
  </si>
  <si>
    <t>カブブック くま</t>
  </si>
  <si>
    <t>カブブック チャレンジ章</t>
  </si>
  <si>
    <t>デンリーダーハンドブック</t>
  </si>
  <si>
    <t>デンリーダー手帳</t>
  </si>
  <si>
    <t>カブ百科</t>
  </si>
  <si>
    <t>月の輪ハンドブック</t>
  </si>
  <si>
    <t>月の輪リーダーハンドブック</t>
  </si>
  <si>
    <t>ＣＳリーダーハンドブック</t>
  </si>
  <si>
    <t>ＶＳ隊長ハンドブック</t>
  </si>
  <si>
    <t>スカウトハンドブック アドバンス</t>
  </si>
  <si>
    <t>ローバーリング・ツゥ・サクセス</t>
  </si>
  <si>
    <t>技能章の指導と考査の手引</t>
  </si>
  <si>
    <t>団の運営と団委員会</t>
  </si>
  <si>
    <t>おきて指導の手引き</t>
  </si>
  <si>
    <t>(5部ｾｯﾄ)</t>
  </si>
  <si>
    <t>日本連盟規程集</t>
  </si>
  <si>
    <t>令和5年版</t>
  </si>
  <si>
    <t>令和6年版</t>
  </si>
  <si>
    <t>スカウティング・フォア・ボーイズ</t>
  </si>
  <si>
    <t>日本の国旗</t>
  </si>
  <si>
    <t>地図とコンパス</t>
  </si>
  <si>
    <t>ロープむすび</t>
  </si>
  <si>
    <t>四季の星座</t>
  </si>
  <si>
    <t>救急法 改訂版2022</t>
  </si>
  <si>
    <t>安全ハンドブック</t>
  </si>
  <si>
    <t>信仰奨励のためのスカウトヤーン</t>
  </si>
  <si>
    <t>信仰奨励のためのスカウトヤーン第２集</t>
  </si>
  <si>
    <t>指導者のための宗教ハンドブック</t>
  </si>
  <si>
    <t>スカウトゲーム</t>
  </si>
  <si>
    <t>指導者手帳 2022改訂版</t>
  </si>
  <si>
    <t>アフリカの鳥と動物たち</t>
  </si>
  <si>
    <t>帝国の若き騎士たち</t>
  </si>
  <si>
    <t>自分のカヌーは自分で漕げ</t>
  </si>
  <si>
    <t>隊長の手引き</t>
  </si>
  <si>
    <t>パトロール・システム</t>
  </si>
  <si>
    <t>ウルフカブスハンドブック</t>
  </si>
  <si>
    <t>復刻版</t>
  </si>
  <si>
    <t>スカウティング誌用ファイル</t>
  </si>
  <si>
    <t>スカウトもりもりコミック</t>
  </si>
  <si>
    <t>技能章ガイドブック 野営管理章</t>
  </si>
  <si>
    <t>技能章ガイドブック 環境衛生章</t>
  </si>
  <si>
    <t>先人に学ぶ　歴代総長のおしえ</t>
  </si>
  <si>
    <t>先人に学ぶ　先哲のおしえ</t>
  </si>
  <si>
    <t>スカウトスキルセレクション</t>
  </si>
  <si>
    <t>スカウトソング第１集</t>
  </si>
  <si>
    <t>ＣＤ</t>
  </si>
  <si>
    <t>スカウトソング第２集</t>
  </si>
  <si>
    <t>スカウトソング第３集</t>
  </si>
  <si>
    <t>スカウトソング集</t>
  </si>
  <si>
    <t>ハイキング報告書</t>
  </si>
  <si>
    <t>名刺用紙　タテ型</t>
  </si>
  <si>
    <t>名刺用紙　ヨコ型</t>
  </si>
  <si>
    <t>新　菊スカウト進級証</t>
  </si>
  <si>
    <t>（カード５枚組）</t>
  </si>
  <si>
    <t>新　隼スカウト進級証</t>
  </si>
  <si>
    <t>ＢＰの展望</t>
  </si>
  <si>
    <t>スカウティングの本質的特徴</t>
  </si>
  <si>
    <t>スカウティングの実践</t>
  </si>
  <si>
    <t>スカウティング一つの教育システム</t>
  </si>
  <si>
    <t>スカウトプロジェクトをやろう</t>
  </si>
  <si>
    <t>三つのつとめ -神、他人、自分-</t>
  </si>
  <si>
    <t>キーホルダーナイフ</t>
  </si>
  <si>
    <t>記念品</t>
  </si>
  <si>
    <t>名札ケース　１０枚組</t>
  </si>
  <si>
    <t>表彰リボンＢＶ</t>
  </si>
  <si>
    <t>表彰リボン　BV</t>
  </si>
  <si>
    <t>表彰リボン　CS</t>
  </si>
  <si>
    <t>表彰リボン　BS</t>
  </si>
  <si>
    <t>参加綬　大　赤</t>
  </si>
  <si>
    <t>参加綬　大　緑</t>
  </si>
  <si>
    <t>参加綬　大　紫</t>
  </si>
  <si>
    <t>盾　Ｎｏ１金</t>
  </si>
  <si>
    <t>盾　Ｎｏ２金</t>
  </si>
  <si>
    <t>盾　Ｎｏ３金</t>
  </si>
  <si>
    <t>盾　Ｎｏ４金</t>
  </si>
  <si>
    <t>盾　クリスタル</t>
  </si>
  <si>
    <t>盾　デジタル　ＵＶ</t>
  </si>
  <si>
    <t>盾　カブスカウト　金</t>
  </si>
  <si>
    <t>盾ボーイスカウト　金</t>
  </si>
  <si>
    <t>盾ボーイスカウト　銀</t>
  </si>
  <si>
    <t>盾　ビーバー</t>
  </si>
  <si>
    <t>盾　かがやき</t>
  </si>
  <si>
    <t>ＢーＰ肖像</t>
  </si>
  <si>
    <t>木製証書ﾎﾙﾀﾞｰ(ｹｰｽ)</t>
  </si>
  <si>
    <t>証書ホルダー　Ｂ４</t>
  </si>
  <si>
    <t>ミニホルダー</t>
  </si>
  <si>
    <t>ビーバー　金</t>
  </si>
  <si>
    <t>ビーバー　銀</t>
  </si>
  <si>
    <t>ビーバー　銅</t>
  </si>
  <si>
    <t>カブ　金</t>
  </si>
  <si>
    <t>カブ　銀</t>
  </si>
  <si>
    <t>カブ　銅</t>
  </si>
  <si>
    <t>ボーイ　金</t>
  </si>
  <si>
    <t>ボーイ　銀</t>
  </si>
  <si>
    <t>ボーイ　銅</t>
  </si>
  <si>
    <t>ＢＰワッペン</t>
  </si>
  <si>
    <t>エンブレム(マグネット式)</t>
  </si>
  <si>
    <t>礼装用エンブレム</t>
  </si>
  <si>
    <t>NEW</t>
  </si>
  <si>
    <t>スカウト章ワッペン小</t>
  </si>
  <si>
    <t>ＳＡＪワッペン桜</t>
  </si>
  <si>
    <t>ＳＡＪワッペン富士山</t>
  </si>
  <si>
    <t>ＳＡＪワッペン鏡</t>
  </si>
  <si>
    <t>海外派遣向け</t>
  </si>
  <si>
    <t>チーフリング（新）</t>
  </si>
  <si>
    <t>刺繍ワッペン</t>
  </si>
  <si>
    <t>ピンバッジ</t>
  </si>
  <si>
    <t>桜チーフリング</t>
  </si>
  <si>
    <t>エナメル</t>
  </si>
  <si>
    <t>スカウトネーム</t>
  </si>
  <si>
    <t>富士章チーフリング</t>
  </si>
  <si>
    <t>富士章バックル</t>
  </si>
  <si>
    <t>富士章チーフリング・</t>
  </si>
  <si>
    <t>バックル　セット</t>
  </si>
  <si>
    <t>富士章ネームプレート</t>
  </si>
  <si>
    <t>マップメーター</t>
  </si>
  <si>
    <t>トートバッグ　Be prepared</t>
  </si>
  <si>
    <t>トートバッグ　Forest</t>
  </si>
  <si>
    <t>たか章ピンバッチ</t>
  </si>
  <si>
    <t>ゴールド</t>
  </si>
  <si>
    <t>シルバー</t>
  </si>
  <si>
    <t>かっこう章</t>
  </si>
  <si>
    <t>ピンバッチ　ゴールド</t>
  </si>
  <si>
    <t>ピンバッチ　シルバー</t>
  </si>
  <si>
    <t>弥栄チーフリング</t>
  </si>
  <si>
    <t>いぶし銀</t>
  </si>
  <si>
    <t>弥栄ピンバッチ</t>
  </si>
  <si>
    <t>ＢＰポスター</t>
  </si>
  <si>
    <t>ＢＰチーフリング革製</t>
  </si>
  <si>
    <t>１円筒形</t>
  </si>
  <si>
    <t>２逆三角形</t>
  </si>
  <si>
    <t>ポリプロ食器（大）</t>
  </si>
  <si>
    <t>野営用品</t>
  </si>
  <si>
    <t>スカウトアルミ食器(新)</t>
  </si>
  <si>
    <t>スカウトスプーンセット</t>
  </si>
  <si>
    <t>はし付き</t>
  </si>
  <si>
    <t>オピネル ナイフ No.8</t>
  </si>
  <si>
    <t>フィールドマスター</t>
  </si>
  <si>
    <t>ビクトリノックス</t>
  </si>
  <si>
    <t>号笛</t>
  </si>
  <si>
    <t>EKB204</t>
  </si>
  <si>
    <t>スリムホイッスル</t>
  </si>
  <si>
    <t>結索練習用ロープ</t>
  </si>
  <si>
    <t>（４ｍ）</t>
  </si>
  <si>
    <t>（６ｍ）</t>
  </si>
  <si>
    <t>手旗</t>
  </si>
  <si>
    <t>コンパス１Ｎ ＳＣＯＵＴ</t>
  </si>
  <si>
    <t>座標定規</t>
  </si>
  <si>
    <t>簡易計測器</t>
  </si>
  <si>
    <t>ウォータープルーフ</t>
  </si>
  <si>
    <t>マップケース　Ｍ</t>
  </si>
  <si>
    <t>マップケース　Ｌ</t>
  </si>
  <si>
    <t>合掌橋</t>
  </si>
  <si>
    <t>Ｐ－キット</t>
  </si>
  <si>
    <t>自動開閉橋</t>
  </si>
  <si>
    <t>モンキーブリッジ</t>
  </si>
  <si>
    <t>架け橋</t>
  </si>
  <si>
    <t>カタパルト</t>
  </si>
  <si>
    <t>揺り木馬</t>
  </si>
  <si>
    <t>投石器</t>
  </si>
  <si>
    <t>おみこし</t>
  </si>
  <si>
    <t>立ちかまど</t>
  </si>
  <si>
    <t>信号塔</t>
  </si>
  <si>
    <t>ピラミッド塔</t>
  </si>
  <si>
    <t>Ｐ＝キット</t>
  </si>
  <si>
    <t>舞ぎり式火起こし器</t>
  </si>
  <si>
    <t>火切り板</t>
  </si>
  <si>
    <t>火切りギネ</t>
  </si>
  <si>
    <t>かんなくず</t>
  </si>
  <si>
    <t>弓ぎり式火起こし器</t>
  </si>
  <si>
    <t>ハバザック</t>
  </si>
  <si>
    <t>ハバザック用</t>
  </si>
  <si>
    <t>ショルダーベルト</t>
  </si>
  <si>
    <t>メドーパック22</t>
  </si>
  <si>
    <t>SCOUT GEAR</t>
  </si>
  <si>
    <t>メドーショルダー12</t>
  </si>
  <si>
    <t>指導者テント　かや付</t>
  </si>
  <si>
    <t>Ａ型テント８人用</t>
  </si>
  <si>
    <t>Ａ型テント１０人用</t>
  </si>
  <si>
    <t>サイドアップＧシート</t>
  </si>
  <si>
    <t>Ａ８</t>
  </si>
  <si>
    <t>Ａ１０</t>
  </si>
  <si>
    <t>Ａ型フライシート</t>
  </si>
  <si>
    <t>８人用</t>
  </si>
  <si>
    <t>１０人用</t>
  </si>
  <si>
    <t>食堂フライ</t>
  </si>
  <si>
    <t>ポール袋（大）</t>
  </si>
  <si>
    <t>ジュラポール　１８２</t>
  </si>
  <si>
    <t>リッジポール　１８２</t>
  </si>
  <si>
    <t>リッジポール　２７３</t>
  </si>
  <si>
    <t>鉄製ポール　１８２</t>
  </si>
  <si>
    <t>フライ用ポール240</t>
  </si>
  <si>
    <t>３００ペグ</t>
  </si>
  <si>
    <t>砂地用　４００ペグ</t>
  </si>
  <si>
    <t>２００ピン　　５本組</t>
  </si>
  <si>
    <t>グランドピン　３７０</t>
  </si>
  <si>
    <t>５本組</t>
  </si>
  <si>
    <t>２７Ｐペグ　　５本組</t>
  </si>
  <si>
    <t>ペグ袋</t>
  </si>
  <si>
    <t>２２Ｐペグ　５本組</t>
  </si>
  <si>
    <t>テント収納袋　角型</t>
  </si>
  <si>
    <t>テント　Ｈ３Ａ</t>
  </si>
  <si>
    <t>中折れ式</t>
  </si>
  <si>
    <t>テント　Ｈ３Ｂ</t>
  </si>
  <si>
    <t>テント　Ｈ３Ｃ</t>
  </si>
  <si>
    <t>テント　Ｈ４Ａ</t>
  </si>
  <si>
    <t>テント　Ｈ４Ｂ</t>
  </si>
  <si>
    <t>テント　Ｈ４Ｃ</t>
  </si>
  <si>
    <t>テント　Ｈ５Ａ</t>
  </si>
  <si>
    <t>テント　Ｈ５Ｂ</t>
  </si>
  <si>
    <t>テント　Ｈ５Ｃ</t>
  </si>
  <si>
    <t>指導者テント用フライ</t>
  </si>
  <si>
    <t>シート</t>
  </si>
  <si>
    <t>クロノスドーム２</t>
  </si>
  <si>
    <t>mont-bell</t>
  </si>
  <si>
    <t>グランシ クロノスドーム２</t>
  </si>
  <si>
    <t>クロノスドーム４</t>
  </si>
  <si>
    <t>グランシ クロノスドーム４</t>
  </si>
  <si>
    <t>ムーンライトテント４</t>
  </si>
  <si>
    <t>表彰用紙</t>
  </si>
  <si>
    <t>1 5枚組</t>
  </si>
  <si>
    <t>３ハット</t>
  </si>
  <si>
    <t>4 BV</t>
  </si>
  <si>
    <t>ビニールカバー カブブック用</t>
  </si>
  <si>
    <t>ビーバースカウトの歌</t>
  </si>
  <si>
    <t>秋田全国大会ワッペン</t>
  </si>
  <si>
    <t>秋田全国大会2024ピンバッジ</t>
  </si>
  <si>
    <t>秋田全国大会2024チーフリング</t>
  </si>
  <si>
    <t>秋田全国大会2024ハンカチ</t>
  </si>
  <si>
    <t>秋田全国大会2024トートバッグ</t>
  </si>
  <si>
    <t>ハントマン名入れ</t>
  </si>
  <si>
    <t>１本－２本</t>
  </si>
  <si>
    <t>３－６本</t>
  </si>
  <si>
    <t>７－１２本</t>
  </si>
  <si>
    <t>クラシック名入れ</t>
  </si>
  <si>
    <t>１－２本</t>
  </si>
  <si>
    <t>ボーイスカウトエンタープライズ注文書</t>
  </si>
  <si>
    <t>ver-1</t>
  </si>
  <si>
    <t>一般財団法人日本ボーイスカウト沖縄県連盟　事務局</t>
  </si>
  <si>
    <t>TEL０９８－９４３－２３８５</t>
  </si>
  <si>
    <t>隊名</t>
  </si>
  <si>
    <t>FAX０９８－９４３－２３８７</t>
  </si>
  <si>
    <t>担当者</t>
  </si>
  <si>
    <t>沖縄太郎</t>
  </si>
  <si>
    <t>９４３－２３８５</t>
  </si>
  <si>
    <t xml:space="preserve">～特記事項～
</t>
  </si>
  <si>
    <t>NO.</t>
  </si>
  <si>
    <r>
      <rPr>
        <sz val="11"/>
        <color theme="1"/>
        <rFont val="MS PMincho"/>
        <family val="1"/>
      </rPr>
      <t>ｶﾀﾛｸﾞ</t>
    </r>
    <r>
      <rPr>
        <sz val="9"/>
        <color theme="1"/>
        <rFont val="MS PMincho"/>
        <family val="1"/>
      </rPr>
      <t xml:space="preserve">
ページ</t>
    </r>
  </si>
  <si>
    <t>品　番 （赤字）</t>
  </si>
  <si>
    <t>36 </t>
  </si>
  <si>
    <t>38 </t>
  </si>
  <si>
    <t>40 </t>
  </si>
  <si>
    <t>42 </t>
  </si>
  <si>
    <t>62 </t>
  </si>
  <si>
    <t>44 </t>
  </si>
  <si>
    <t>S </t>
  </si>
  <si>
    <t>M </t>
  </si>
  <si>
    <t>L </t>
  </si>
  <si>
    <t>LL </t>
  </si>
  <si>
    <t>74 </t>
  </si>
  <si>
    <t>56 </t>
  </si>
  <si>
    <t>50 </t>
  </si>
  <si>
    <t>77 </t>
  </si>
  <si>
    <t>60 </t>
  </si>
  <si>
    <t>53 </t>
  </si>
  <si>
    <t>4L </t>
  </si>
  <si>
    <t>80 </t>
  </si>
  <si>
    <t>64 </t>
  </si>
  <si>
    <t>5L </t>
  </si>
  <si>
    <t>82 </t>
  </si>
  <si>
    <t>68 </t>
  </si>
  <si>
    <t>59 </t>
  </si>
  <si>
    <t>袖丈</t>
  </si>
  <si>
    <t>身幅</t>
  </si>
  <si>
    <t>身丈</t>
  </si>
  <si>
    <t>サイズ</t>
    <phoneticPr fontId="29"/>
  </si>
  <si>
    <t>120 </t>
  </si>
  <si>
    <t>48 </t>
  </si>
  <si>
    <t>130 </t>
  </si>
  <si>
    <t>52 </t>
  </si>
  <si>
    <t>140 </t>
  </si>
  <si>
    <t>150 </t>
  </si>
  <si>
    <t>SS</t>
  </si>
  <si>
    <t>65 </t>
  </si>
  <si>
    <t>47 </t>
  </si>
  <si>
    <t>46 </t>
  </si>
  <si>
    <t>71 </t>
  </si>
  <si>
    <t>3L</t>
  </si>
  <si>
    <t>品番</t>
    <rPh sb="0" eb="2">
      <t>ヒンバン</t>
    </rPh>
    <phoneticPr fontId="29"/>
  </si>
  <si>
    <t>肩幅</t>
    <phoneticPr fontId="29"/>
  </si>
  <si>
    <t>34 </t>
    <phoneticPr fontId="29"/>
  </si>
  <si>
    <r>
      <rPr>
        <sz val="10"/>
        <color theme="1"/>
        <rFont val="Yu Gothic"/>
        <family val="3"/>
        <charset val="128"/>
      </rPr>
      <t>商品名</t>
    </r>
  </si>
  <si>
    <t>商品名２</t>
  </si>
  <si>
    <t>税込価格</t>
    <phoneticPr fontId="29"/>
  </si>
  <si>
    <r>
      <rPr>
        <sz val="10"/>
        <color theme="1"/>
        <rFont val="Yu Gothic"/>
        <family val="3"/>
        <charset val="128"/>
      </rPr>
      <t>品番</t>
    </r>
  </si>
  <si>
    <t>沖縄県連盟ポロシャツ サイズ表</t>
    <rPh sb="0" eb="3">
      <t>オキナワケン</t>
    </rPh>
    <rPh sb="3" eb="5">
      <t>レンメイ</t>
    </rPh>
    <rPh sb="14" eb="15">
      <t>ヒョウ</t>
    </rPh>
    <phoneticPr fontId="29"/>
  </si>
  <si>
    <t xml:space="preserve">品 番 </t>
    <phoneticPr fontId="29"/>
  </si>
  <si>
    <t>領    収    書</t>
    <rPh sb="0" eb="1">
      <t>リョウ</t>
    </rPh>
    <rPh sb="5" eb="6">
      <t>オサム</t>
    </rPh>
    <rPh sb="10" eb="11">
      <t>ショ</t>
    </rPh>
    <phoneticPr fontId="37"/>
  </si>
  <si>
    <t>日付</t>
    <rPh sb="0" eb="2">
      <t>ヒヅケ</t>
    </rPh>
    <phoneticPr fontId="37"/>
  </si>
  <si>
    <t>一般財団法人日本ボーイスカウト沖縄県連盟</t>
    <phoneticPr fontId="37"/>
  </si>
  <si>
    <t>〒900-0012  沖縄県那覇市泊1-3-5</t>
    <rPh sb="11" eb="14">
      <t>オキナワケン</t>
    </rPh>
    <rPh sb="14" eb="17">
      <t>ナハシ</t>
    </rPh>
    <rPh sb="17" eb="18">
      <t>トマリ</t>
    </rPh>
    <phoneticPr fontId="37"/>
  </si>
  <si>
    <t>TEL 098-943-2385</t>
    <phoneticPr fontId="37"/>
  </si>
  <si>
    <t>e-mail　office@okinawa.scout.jp</t>
    <phoneticPr fontId="37"/>
  </si>
  <si>
    <t>下記の通り領収申し上げます。</t>
    <rPh sb="5" eb="7">
      <t>リョウシュウ</t>
    </rPh>
    <rPh sb="7" eb="8">
      <t>モウ</t>
    </rPh>
    <rPh sb="9" eb="10">
      <t>ア</t>
    </rPh>
    <phoneticPr fontId="37"/>
  </si>
  <si>
    <r>
      <rPr>
        <sz val="8"/>
        <color theme="1"/>
        <rFont val="AR丸ゴシック体M"/>
        <family val="3"/>
        <charset val="128"/>
      </rPr>
      <t>ｶﾀﾛｸﾞ</t>
    </r>
    <r>
      <rPr>
        <sz val="8"/>
        <color theme="1"/>
        <rFont val="MS PMincho"/>
        <family val="1"/>
      </rPr>
      <t xml:space="preserve">
</t>
    </r>
    <r>
      <rPr>
        <sz val="6"/>
        <color theme="1"/>
        <rFont val="MS PMincho"/>
        <family val="1"/>
      </rPr>
      <t>ページ</t>
    </r>
  </si>
  <si>
    <t>合計金額</t>
    <phoneticPr fontId="37"/>
  </si>
  <si>
    <t xml:space="preserve">品 番 </t>
    <phoneticPr fontId="37"/>
  </si>
  <si>
    <t>='県連注文票入力フォーム(自動計算)'!I3&amp;'県連注文票入力フォーム(自動計算)'!I4&amp;" "&amp;'県連注文票入力フォーム(自動計算)'!I5&amp;" 様"</t>
    <phoneticPr fontId="37"/>
  </si>
  <si>
    <t>金額</t>
    <rPh sb="0" eb="2">
      <t>キンガク</t>
    </rPh>
    <phoneticPr fontId="29"/>
  </si>
  <si>
    <t>受領日</t>
    <rPh sb="2" eb="3">
      <t>ビ</t>
    </rPh>
    <phoneticPr fontId="29"/>
  </si>
  <si>
    <t>受領者</t>
    <rPh sb="0" eb="2">
      <t>ジュリョウ</t>
    </rPh>
    <rPh sb="2" eb="3">
      <t>シャ</t>
    </rPh>
    <phoneticPr fontId="29"/>
  </si>
  <si>
    <t>吉元 受領済み</t>
    <rPh sb="0" eb="2">
      <t>ヨシモト</t>
    </rPh>
    <rPh sb="3" eb="5">
      <t>ジュリョウ</t>
    </rPh>
    <rPh sb="5" eb="6">
      <t>ズ</t>
    </rPh>
    <phoneticPr fontId="29"/>
  </si>
  <si>
    <t>ボーイスカウト沖縄県連盟事務局へ  下記の通り注文します。</t>
    <phoneticPr fontId="29"/>
  </si>
  <si>
    <t>商　品　名</t>
    <phoneticPr fontId="29"/>
  </si>
  <si>
    <t>下記の通り請求申し上げます。</t>
    <rPh sb="5" eb="7">
      <t>セイキュウ</t>
    </rPh>
    <rPh sb="7" eb="8">
      <t>モウ</t>
    </rPh>
    <rPh sb="9" eb="10">
      <t>ア</t>
    </rPh>
    <phoneticPr fontId="37"/>
  </si>
  <si>
    <t>請求日</t>
    <rPh sb="0" eb="2">
      <t>セイキュウ</t>
    </rPh>
    <rPh sb="2" eb="3">
      <t>ビ</t>
    </rPh>
    <phoneticPr fontId="29"/>
  </si>
  <si>
    <t>定価表更新日</t>
    <rPh sb="0" eb="2">
      <t>テイカ</t>
    </rPh>
    <rPh sb="2" eb="3">
      <t>ヒョウ</t>
    </rPh>
    <rPh sb="3" eb="5">
      <t>コウシン</t>
    </rPh>
    <rPh sb="5" eb="6">
      <t>ビ</t>
    </rPh>
    <phoneticPr fontId="29"/>
  </si>
  <si>
    <t>北谷1団</t>
    <phoneticPr fontId="29"/>
  </si>
  <si>
    <r>
      <rPr>
        <sz val="11"/>
        <color theme="1"/>
        <rFont val="ＭＳ ゴシック"/>
        <family val="3"/>
        <charset val="128"/>
      </rPr>
      <t>沖縄</t>
    </r>
    <r>
      <rPr>
        <sz val="11"/>
        <color theme="1"/>
        <rFont val="Arial"/>
        <family val="3"/>
      </rPr>
      <t>2</t>
    </r>
    <r>
      <rPr>
        <sz val="11"/>
        <color theme="1"/>
        <rFont val="ＭＳ ゴシック"/>
        <family val="3"/>
        <charset val="128"/>
      </rPr>
      <t>団</t>
    </r>
    <phoneticPr fontId="29"/>
  </si>
  <si>
    <t>担 当 者</t>
    <phoneticPr fontId="29"/>
  </si>
  <si>
    <t>電話</t>
    <rPh sb="0" eb="2">
      <t>デンワ</t>
    </rPh>
    <phoneticPr fontId="29"/>
  </si>
  <si>
    <t>e-mail　</t>
    <phoneticPr fontId="29"/>
  </si>
  <si>
    <t>office@okinawa.scout.jp</t>
    <phoneticPr fontId="29"/>
  </si>
  <si>
    <t>098-943-2385</t>
    <phoneticPr fontId="29"/>
  </si>
  <si>
    <t>カブスカウトシャツ半袖</t>
  </si>
  <si>
    <t>特注CS-S</t>
  </si>
  <si>
    <t>カブスカウトシャツ長袖</t>
  </si>
  <si>
    <t>特注CS-L</t>
  </si>
  <si>
    <t>特注CS-SP</t>
  </si>
  <si>
    <t>特注CS-LP</t>
  </si>
  <si>
    <t>SC69-77LP</t>
  </si>
  <si>
    <t>スカウトシャツ半袖</t>
  </si>
  <si>
    <t>特注SL-S</t>
  </si>
  <si>
    <t>スカウトシャツ長袖</t>
  </si>
  <si>
    <t>特注SL-L</t>
  </si>
  <si>
    <t>スカウトズボン</t>
  </si>
  <si>
    <t>特注SL-LP</t>
  </si>
  <si>
    <t>新技能章　手話章</t>
  </si>
  <si>
    <t>新技能章　天文</t>
  </si>
  <si>
    <t>新技能章　伝統芸能</t>
  </si>
  <si>
    <t>スカウト進級手帳改訂版</t>
  </si>
  <si>
    <t>スカウトカレンダー2025</t>
  </si>
  <si>
    <t>合計金額</t>
    <rPh sb="0" eb="2">
      <t>ゴウケイ</t>
    </rPh>
    <rPh sb="2" eb="4">
      <t>キンガク</t>
    </rPh>
    <phoneticPr fontId="29"/>
  </si>
  <si>
    <t>受領日</t>
    <phoneticPr fontId="29"/>
  </si>
  <si>
    <t>＜特記事項＞黄色部分を入力ください。</t>
    <rPh sb="1" eb="5">
      <t>トッキジコウ</t>
    </rPh>
    <rPh sb="6" eb="8">
      <t>キイロ</t>
    </rPh>
    <rPh sb="8" eb="10">
      <t>ブブン</t>
    </rPh>
    <rPh sb="11" eb="13">
      <t>ニュウリョク</t>
    </rPh>
    <phoneticPr fontId="29"/>
  </si>
  <si>
    <t>請  求  書</t>
    <rPh sb="0" eb="1">
      <t>ショウ</t>
    </rPh>
    <rPh sb="3" eb="4">
      <t>モトム</t>
    </rPh>
    <rPh sb="6" eb="7">
      <t>ショ</t>
    </rPh>
    <phoneticPr fontId="37"/>
  </si>
  <si>
    <t>大分類名</t>
  </si>
  <si>
    <t>商品区分２</t>
  </si>
  <si>
    <t>カタログ掲載-一般販売</t>
  </si>
  <si>
    <t>カタログ掲載-県連卸しのみ</t>
  </si>
  <si>
    <t>新世界スカウト記章</t>
  </si>
  <si>
    <t>進歩の手引き　改訂版</t>
  </si>
  <si>
    <t>スカウトハンドブック</t>
  </si>
  <si>
    <t>アドバンス　改訂版</t>
  </si>
  <si>
    <t>SAJ品番</t>
  </si>
  <si>
    <t>JAN13</t>
  </si>
  <si>
    <t>商品名</t>
  </si>
  <si>
    <t>税込価格</t>
  </si>
  <si>
    <t>大分類名コード</t>
  </si>
  <si>
    <t>商品区分２コード</t>
  </si>
  <si>
    <t>10106</t>
  </si>
  <si>
    <t>4931187101067</t>
  </si>
  <si>
    <t>0001</t>
  </si>
  <si>
    <t>10107</t>
  </si>
  <si>
    <t>4931187101074</t>
  </si>
  <si>
    <t>10108</t>
  </si>
  <si>
    <t>4931187101081</t>
  </si>
  <si>
    <t>10109</t>
  </si>
  <si>
    <t>4931187101098</t>
  </si>
  <si>
    <t>10110</t>
  </si>
  <si>
    <t>4931187101104</t>
  </si>
  <si>
    <t>10111</t>
  </si>
  <si>
    <t>4931187101111</t>
  </si>
  <si>
    <t>10112</t>
  </si>
  <si>
    <t>4931187101128</t>
  </si>
  <si>
    <t>10113</t>
  </si>
  <si>
    <t>4931187101135</t>
  </si>
  <si>
    <t>10114</t>
  </si>
  <si>
    <t>4931187101142</t>
  </si>
  <si>
    <t>10115</t>
  </si>
  <si>
    <t>4931187101159</t>
  </si>
  <si>
    <t>10116</t>
  </si>
  <si>
    <t>4931187101166</t>
  </si>
  <si>
    <t>10117</t>
  </si>
  <si>
    <t>4931187101173</t>
  </si>
  <si>
    <t>10122</t>
  </si>
  <si>
    <t>4931187101227</t>
  </si>
  <si>
    <t>10135</t>
  </si>
  <si>
    <t>4931187101357</t>
  </si>
  <si>
    <t>10136</t>
  </si>
  <si>
    <t>4931187101364</t>
  </si>
  <si>
    <t>10137</t>
  </si>
  <si>
    <t>4931187101371</t>
  </si>
  <si>
    <t>10138</t>
  </si>
  <si>
    <t>4931187101388</t>
  </si>
  <si>
    <t>10140</t>
  </si>
  <si>
    <t>4931187101401</t>
  </si>
  <si>
    <t>10181</t>
  </si>
  <si>
    <t>4931187101814</t>
  </si>
  <si>
    <t>10182</t>
  </si>
  <si>
    <t>4931187101821</t>
  </si>
  <si>
    <t>10183</t>
  </si>
  <si>
    <t>4931187101838</t>
  </si>
  <si>
    <t>10184</t>
  </si>
  <si>
    <t>4931187101845</t>
  </si>
  <si>
    <t>10185</t>
  </si>
  <si>
    <t>4931187101852</t>
  </si>
  <si>
    <t>10186</t>
  </si>
  <si>
    <t>4931187101869</t>
  </si>
  <si>
    <t>10187</t>
  </si>
  <si>
    <t>4931187101876</t>
  </si>
  <si>
    <t>10188</t>
  </si>
  <si>
    <t>4931187101883</t>
  </si>
  <si>
    <t>10189</t>
  </si>
  <si>
    <t>4931187101890</t>
  </si>
  <si>
    <t>10190</t>
  </si>
  <si>
    <t>4931187101906</t>
  </si>
  <si>
    <t>10191</t>
  </si>
  <si>
    <t>4931187101913</t>
  </si>
  <si>
    <t>10192</t>
  </si>
  <si>
    <t>4931187101920</t>
  </si>
  <si>
    <t>10195</t>
  </si>
  <si>
    <t>4931187101951</t>
  </si>
  <si>
    <t>10601</t>
  </si>
  <si>
    <t>4931187106017</t>
  </si>
  <si>
    <t>10603</t>
  </si>
  <si>
    <t>4931187106031</t>
  </si>
  <si>
    <t>10605</t>
  </si>
  <si>
    <t>4931187106055</t>
  </si>
  <si>
    <t>10607</t>
  </si>
  <si>
    <t>4931187106079</t>
  </si>
  <si>
    <t>10701</t>
  </si>
  <si>
    <t>4931187107014</t>
  </si>
  <si>
    <t>10703</t>
  </si>
  <si>
    <t>4931187107038</t>
  </si>
  <si>
    <t>10705</t>
  </si>
  <si>
    <t>4931187107052</t>
  </si>
  <si>
    <t>10707</t>
  </si>
  <si>
    <t>4931187107076</t>
  </si>
  <si>
    <t>11301</t>
  </si>
  <si>
    <t>4931187113015</t>
  </si>
  <si>
    <t>11303</t>
  </si>
  <si>
    <t>4931187113039</t>
  </si>
  <si>
    <t>11305</t>
  </si>
  <si>
    <t>4931187113053</t>
  </si>
  <si>
    <t>11307</t>
  </si>
  <si>
    <t>4931187113077</t>
  </si>
  <si>
    <t>11309</t>
  </si>
  <si>
    <t>4931187113091</t>
  </si>
  <si>
    <t>11401</t>
  </si>
  <si>
    <t>4931187114012</t>
  </si>
  <si>
    <t>11403</t>
  </si>
  <si>
    <t>4931187114036</t>
  </si>
  <si>
    <t>11405</t>
  </si>
  <si>
    <t>4931187114050</t>
  </si>
  <si>
    <t>11407</t>
  </si>
  <si>
    <t>4931187114074</t>
  </si>
  <si>
    <t>11409</t>
  </si>
  <si>
    <t>4931187114098</t>
  </si>
  <si>
    <t>11501</t>
  </si>
  <si>
    <t>4931187115019</t>
  </si>
  <si>
    <t>11503</t>
  </si>
  <si>
    <t>4931187115033</t>
  </si>
  <si>
    <t>11505</t>
  </si>
  <si>
    <t>4931187115057</t>
  </si>
  <si>
    <t>11507</t>
  </si>
  <si>
    <t>4931187115071</t>
  </si>
  <si>
    <t>11509</t>
  </si>
  <si>
    <t>4931187115095</t>
  </si>
  <si>
    <t>11511</t>
  </si>
  <si>
    <t>4931187115118</t>
  </si>
  <si>
    <t>11601</t>
  </si>
  <si>
    <t>4931187116016</t>
  </si>
  <si>
    <t>11603</t>
  </si>
  <si>
    <t>4931187116030</t>
  </si>
  <si>
    <t>11605</t>
  </si>
  <si>
    <t>4931187116054</t>
  </si>
  <si>
    <t>11607</t>
  </si>
  <si>
    <t>4931187116078</t>
  </si>
  <si>
    <t>11609</t>
  </si>
  <si>
    <t>4931187116092</t>
  </si>
  <si>
    <t>11611</t>
  </si>
  <si>
    <t>4931187116115</t>
  </si>
  <si>
    <t>12301</t>
  </si>
  <si>
    <t>4931187123014</t>
  </si>
  <si>
    <t>12303</t>
  </si>
  <si>
    <t>4931187123038</t>
  </si>
  <si>
    <t>12305</t>
  </si>
  <si>
    <t>4931187123052</t>
  </si>
  <si>
    <t>12307</t>
  </si>
  <si>
    <t>4931187123076</t>
  </si>
  <si>
    <t>12309</t>
  </si>
  <si>
    <t>4931187123090</t>
  </si>
  <si>
    <t>12312</t>
  </si>
  <si>
    <t>4931187123120</t>
  </si>
  <si>
    <t>12314</t>
  </si>
  <si>
    <t>4931187123144</t>
  </si>
  <si>
    <t>12316</t>
  </si>
  <si>
    <t>4931187123168</t>
  </si>
  <si>
    <t>12318</t>
  </si>
  <si>
    <t>4931187123182</t>
  </si>
  <si>
    <t>12401</t>
  </si>
  <si>
    <t>4931187124011</t>
  </si>
  <si>
    <t>12403</t>
  </si>
  <si>
    <t>4931187124035</t>
  </si>
  <si>
    <t>12405</t>
  </si>
  <si>
    <t>4931187124059</t>
  </si>
  <si>
    <t>12407</t>
  </si>
  <si>
    <t>4931187124073</t>
  </si>
  <si>
    <t>12409</t>
  </si>
  <si>
    <t>4931187124097</t>
  </si>
  <si>
    <t>12412</t>
  </si>
  <si>
    <t>4931187124127</t>
  </si>
  <si>
    <t>12414</t>
  </si>
  <si>
    <t>4931187124141</t>
  </si>
  <si>
    <t>12416</t>
  </si>
  <si>
    <t>4931187124165</t>
  </si>
  <si>
    <t>12418</t>
  </si>
  <si>
    <t>4931187124189</t>
  </si>
  <si>
    <t>12501</t>
  </si>
  <si>
    <t>4931187125018</t>
  </si>
  <si>
    <t>12503</t>
  </si>
  <si>
    <t>4931187125032</t>
  </si>
  <si>
    <t>12505</t>
  </si>
  <si>
    <t>4931187125056</t>
  </si>
  <si>
    <t>12507</t>
  </si>
  <si>
    <t>4931187125070</t>
  </si>
  <si>
    <t>12509</t>
  </si>
  <si>
    <t>4931187125094</t>
  </si>
  <si>
    <t>12512</t>
  </si>
  <si>
    <t>4931187125124</t>
  </si>
  <si>
    <t>12514</t>
  </si>
  <si>
    <t>4931187125148</t>
  </si>
  <si>
    <t>12516</t>
  </si>
  <si>
    <t>4931187125162</t>
  </si>
  <si>
    <t>12518</t>
  </si>
  <si>
    <t>4931187125186</t>
  </si>
  <si>
    <t>13001</t>
  </si>
  <si>
    <t>4931187130012</t>
  </si>
  <si>
    <t>13003</t>
  </si>
  <si>
    <t>4931187130036</t>
  </si>
  <si>
    <t>13005</t>
  </si>
  <si>
    <t>4931187130050</t>
  </si>
  <si>
    <t>13007</t>
  </si>
  <si>
    <t>4931187130074</t>
  </si>
  <si>
    <t>13010</t>
  </si>
  <si>
    <t>4931187130104</t>
  </si>
  <si>
    <t>13011</t>
  </si>
  <si>
    <t>4931187130111</t>
  </si>
  <si>
    <t>13013</t>
  </si>
  <si>
    <t>4931187130135</t>
  </si>
  <si>
    <t>13015</t>
  </si>
  <si>
    <t>4931187130159</t>
  </si>
  <si>
    <t>13017</t>
  </si>
  <si>
    <t>4931187130173</t>
  </si>
  <si>
    <t>13020</t>
  </si>
  <si>
    <t>4931187130203</t>
  </si>
  <si>
    <t>13030</t>
  </si>
  <si>
    <t>4931187130302</t>
  </si>
  <si>
    <t>13031</t>
  </si>
  <si>
    <t>4931187130319</t>
  </si>
  <si>
    <t>13033</t>
  </si>
  <si>
    <t>4931187130333</t>
  </si>
  <si>
    <t>13035</t>
  </si>
  <si>
    <t>4931187130357</t>
  </si>
  <si>
    <t>13037</t>
  </si>
  <si>
    <t>4931187130371</t>
  </si>
  <si>
    <t>13039</t>
  </si>
  <si>
    <t>4931187130395</t>
  </si>
  <si>
    <t>13040</t>
  </si>
  <si>
    <t>4931187130401</t>
  </si>
  <si>
    <t>13041</t>
  </si>
  <si>
    <t>4931187130418</t>
  </si>
  <si>
    <t>13043</t>
  </si>
  <si>
    <t>4931187130432</t>
  </si>
  <si>
    <t>13045</t>
  </si>
  <si>
    <t>4931187130456</t>
  </si>
  <si>
    <t>13047</t>
  </si>
  <si>
    <t>4931187130470</t>
  </si>
  <si>
    <t>13049</t>
  </si>
  <si>
    <t>4931187130494</t>
  </si>
  <si>
    <t>14001</t>
  </si>
  <si>
    <t>4931187140011</t>
  </si>
  <si>
    <t>14003</t>
  </si>
  <si>
    <t>4931187140035</t>
  </si>
  <si>
    <t>14005</t>
  </si>
  <si>
    <t>4931187140059</t>
  </si>
  <si>
    <t>14007</t>
  </si>
  <si>
    <t>4931187140073</t>
  </si>
  <si>
    <t>14009</t>
  </si>
  <si>
    <t>4931187140097</t>
  </si>
  <si>
    <t>14012</t>
  </si>
  <si>
    <t>4931187140127</t>
  </si>
  <si>
    <t>14014</t>
  </si>
  <si>
    <t>4931187140141</t>
  </si>
  <si>
    <t>14016</t>
  </si>
  <si>
    <t>4931187140165</t>
  </si>
  <si>
    <t>14020</t>
  </si>
  <si>
    <t>4931187140202</t>
  </si>
  <si>
    <t>14021</t>
  </si>
  <si>
    <t>4931187140219</t>
  </si>
  <si>
    <t>14023</t>
  </si>
  <si>
    <t>4931187140233</t>
  </si>
  <si>
    <t>14025</t>
  </si>
  <si>
    <t>4931187140257</t>
  </si>
  <si>
    <t>14027</t>
  </si>
  <si>
    <t>4931187140271</t>
  </si>
  <si>
    <t>14029</t>
  </si>
  <si>
    <t>4931187140295</t>
  </si>
  <si>
    <t>14032</t>
  </si>
  <si>
    <t>4931187140325</t>
  </si>
  <si>
    <t>14034</t>
  </si>
  <si>
    <t>4931187140349</t>
  </si>
  <si>
    <t>14036</t>
  </si>
  <si>
    <t>4931187140363</t>
  </si>
  <si>
    <t>14040</t>
  </si>
  <si>
    <t>4931187140400</t>
  </si>
  <si>
    <t>14041</t>
  </si>
  <si>
    <t>4931187140417</t>
  </si>
  <si>
    <t>14043</t>
  </si>
  <si>
    <t>4931187140431</t>
  </si>
  <si>
    <t>14045</t>
  </si>
  <si>
    <t>4931187140455</t>
  </si>
  <si>
    <t>14047</t>
  </si>
  <si>
    <t>4931187140479</t>
  </si>
  <si>
    <t>14049</t>
  </si>
  <si>
    <t>4931187140493</t>
  </si>
  <si>
    <t>14052</t>
  </si>
  <si>
    <t>4931187140523</t>
  </si>
  <si>
    <t>14054</t>
  </si>
  <si>
    <t>4931187140547</t>
  </si>
  <si>
    <t>14056</t>
  </si>
  <si>
    <t>4931187140561</t>
  </si>
  <si>
    <t>14060</t>
  </si>
  <si>
    <t>4931187140608</t>
  </si>
  <si>
    <t>16401</t>
  </si>
  <si>
    <t>4931187164017</t>
  </si>
  <si>
    <t>16403</t>
  </si>
  <si>
    <t>4931187164031</t>
  </si>
  <si>
    <t>16405</t>
  </si>
  <si>
    <t>4931187164055</t>
  </si>
  <si>
    <t>16407</t>
  </si>
  <si>
    <t>4931187164079</t>
  </si>
  <si>
    <t>16409</t>
  </si>
  <si>
    <t>4931187164093</t>
  </si>
  <si>
    <t>16412</t>
  </si>
  <si>
    <t>4931187164123</t>
  </si>
  <si>
    <t>16414</t>
  </si>
  <si>
    <t>4931187164147</t>
  </si>
  <si>
    <t>16416</t>
  </si>
  <si>
    <t>4931187164161</t>
  </si>
  <si>
    <t>16418</t>
  </si>
  <si>
    <t>4931187164185</t>
  </si>
  <si>
    <t>16421</t>
  </si>
  <si>
    <t>4931187164215</t>
  </si>
  <si>
    <t>16423</t>
  </si>
  <si>
    <t>4931187164239</t>
  </si>
  <si>
    <t>16425</t>
  </si>
  <si>
    <t>4931187164253</t>
  </si>
  <si>
    <t>16427</t>
  </si>
  <si>
    <t>4931187164277</t>
  </si>
  <si>
    <t>16429</t>
  </si>
  <si>
    <t>4931187164291</t>
  </si>
  <si>
    <t>16432</t>
  </si>
  <si>
    <t>4931187164321</t>
  </si>
  <si>
    <t>16434</t>
  </si>
  <si>
    <t>4931187164345</t>
  </si>
  <si>
    <t>16436</t>
  </si>
  <si>
    <t>4931187164369</t>
  </si>
  <si>
    <t>18001</t>
  </si>
  <si>
    <t>4931187180017</t>
  </si>
  <si>
    <t>18003</t>
  </si>
  <si>
    <t>4931187180031</t>
  </si>
  <si>
    <t>18005</t>
  </si>
  <si>
    <t>4931187180055</t>
  </si>
  <si>
    <t>18007</t>
  </si>
  <si>
    <t>4931187180079</t>
  </si>
  <si>
    <t>18009</t>
  </si>
  <si>
    <t>4931187180093</t>
  </si>
  <si>
    <t>18012</t>
  </si>
  <si>
    <t>4931187180123</t>
  </si>
  <si>
    <t>18014</t>
  </si>
  <si>
    <t>4931187180147</t>
  </si>
  <si>
    <t>18016</t>
  </si>
  <si>
    <t>4931187180161</t>
  </si>
  <si>
    <t>20177</t>
  </si>
  <si>
    <t>4931187201774</t>
  </si>
  <si>
    <t>0002</t>
  </si>
  <si>
    <t>21062</t>
  </si>
  <si>
    <t>4931187210622</t>
  </si>
  <si>
    <t>21230</t>
  </si>
  <si>
    <t>4931187212305</t>
  </si>
  <si>
    <t>21246</t>
  </si>
  <si>
    <t>4931187212466</t>
  </si>
  <si>
    <t>22701</t>
  </si>
  <si>
    <t>4931187227019</t>
  </si>
  <si>
    <t>22705</t>
  </si>
  <si>
    <t>4931187227057</t>
  </si>
  <si>
    <t>22707</t>
  </si>
  <si>
    <t>4931187227071</t>
  </si>
  <si>
    <t>22709</t>
  </si>
  <si>
    <t>4931187227095</t>
  </si>
  <si>
    <t>22712</t>
  </si>
  <si>
    <t>4931187227125</t>
  </si>
  <si>
    <t>22714</t>
  </si>
  <si>
    <t>4931187227149</t>
  </si>
  <si>
    <t>22716</t>
  </si>
  <si>
    <t>4931187227163</t>
  </si>
  <si>
    <t>22801</t>
  </si>
  <si>
    <t>4931187228016</t>
  </si>
  <si>
    <t>25021</t>
  </si>
  <si>
    <t>4931187250215</t>
  </si>
  <si>
    <t>25023</t>
  </si>
  <si>
    <t>4931187250239</t>
  </si>
  <si>
    <t>25218</t>
  </si>
  <si>
    <t>4931187252189</t>
  </si>
  <si>
    <t>25224</t>
  </si>
  <si>
    <t>4931187252240</t>
  </si>
  <si>
    <t>25252</t>
  </si>
  <si>
    <t>4931187252523</t>
  </si>
  <si>
    <t>25253</t>
  </si>
  <si>
    <t>4931187252530</t>
  </si>
  <si>
    <t>25254</t>
  </si>
  <si>
    <t>4931187252547</t>
  </si>
  <si>
    <t>25255</t>
  </si>
  <si>
    <t>4931187252554</t>
  </si>
  <si>
    <t>25257</t>
  </si>
  <si>
    <t>4931187252578</t>
  </si>
  <si>
    <t>25260</t>
  </si>
  <si>
    <t>4931187252608</t>
  </si>
  <si>
    <t>25263</t>
  </si>
  <si>
    <t>4931187252639</t>
  </si>
  <si>
    <t>25265</t>
  </si>
  <si>
    <t>4931187252653</t>
  </si>
  <si>
    <t>25267</t>
  </si>
  <si>
    <t>4931187252677</t>
  </si>
  <si>
    <t>25269</t>
  </si>
  <si>
    <t>4931187252691</t>
  </si>
  <si>
    <t>25271</t>
  </si>
  <si>
    <t>4931187252714</t>
  </si>
  <si>
    <t>25273</t>
  </si>
  <si>
    <t>4931187252738</t>
  </si>
  <si>
    <t>25301</t>
  </si>
  <si>
    <t>4931187253018</t>
  </si>
  <si>
    <t>25303</t>
  </si>
  <si>
    <t>4931187253032</t>
  </si>
  <si>
    <t>25305</t>
  </si>
  <si>
    <t>4931187253056</t>
  </si>
  <si>
    <t>25312</t>
  </si>
  <si>
    <t>4931187253124</t>
  </si>
  <si>
    <t>25314</t>
  </si>
  <si>
    <t>4931187253148</t>
  </si>
  <si>
    <t>25316</t>
  </si>
  <si>
    <t>4931187253162</t>
  </si>
  <si>
    <t>25491</t>
  </si>
  <si>
    <t>4931187254916</t>
  </si>
  <si>
    <t>25493</t>
  </si>
  <si>
    <t>4931187254930</t>
  </si>
  <si>
    <t>25585</t>
  </si>
  <si>
    <t>4931187255852</t>
  </si>
  <si>
    <t>26056</t>
  </si>
  <si>
    <t>4931187260566</t>
  </si>
  <si>
    <t>26062</t>
  </si>
  <si>
    <t>4931187260627</t>
  </si>
  <si>
    <t>26476</t>
  </si>
  <si>
    <t>4931187264762</t>
  </si>
  <si>
    <t>26480</t>
  </si>
  <si>
    <t>4931187264809</t>
  </si>
  <si>
    <t>26485</t>
  </si>
  <si>
    <t>4931187264854</t>
  </si>
  <si>
    <t>27300</t>
  </si>
  <si>
    <t>4931187273009</t>
  </si>
  <si>
    <t>27301</t>
  </si>
  <si>
    <t>4931187273016</t>
  </si>
  <si>
    <t>27310</t>
  </si>
  <si>
    <t>4931187273108</t>
  </si>
  <si>
    <t>27311</t>
  </si>
  <si>
    <t>4931187273115</t>
  </si>
  <si>
    <t>27320</t>
  </si>
  <si>
    <t>4931187273207</t>
  </si>
  <si>
    <t>27321</t>
  </si>
  <si>
    <t>4931187273214</t>
  </si>
  <si>
    <t>27322</t>
  </si>
  <si>
    <t>4931187273221</t>
  </si>
  <si>
    <t>27323</t>
  </si>
  <si>
    <t>4931187273238</t>
  </si>
  <si>
    <t>27324</t>
  </si>
  <si>
    <t>4931187273245</t>
  </si>
  <si>
    <t>27326</t>
  </si>
  <si>
    <t>4931187273269</t>
  </si>
  <si>
    <t>27327</t>
  </si>
  <si>
    <t>4931187273276</t>
  </si>
  <si>
    <t>28002</t>
  </si>
  <si>
    <t>4931187280021</t>
  </si>
  <si>
    <t>28005</t>
  </si>
  <si>
    <t>4931187280052</t>
  </si>
  <si>
    <t>28040</t>
  </si>
  <si>
    <t>4931187280403</t>
  </si>
  <si>
    <t>28041</t>
  </si>
  <si>
    <t>4931187280410</t>
  </si>
  <si>
    <t>28042</t>
  </si>
  <si>
    <t>4931187280427</t>
  </si>
  <si>
    <t>28046</t>
  </si>
  <si>
    <t>4931187280465</t>
  </si>
  <si>
    <t>28103</t>
  </si>
  <si>
    <t>4931187281035</t>
  </si>
  <si>
    <t>28240</t>
  </si>
  <si>
    <t>4931187282407</t>
  </si>
  <si>
    <t>28305</t>
  </si>
  <si>
    <t>4931187283053</t>
  </si>
  <si>
    <t>28311</t>
  </si>
  <si>
    <t>4931187283114</t>
  </si>
  <si>
    <t>28313</t>
  </si>
  <si>
    <t>4931187283138</t>
  </si>
  <si>
    <t>28629</t>
  </si>
  <si>
    <t>4931187286290</t>
  </si>
  <si>
    <t>28656</t>
  </si>
  <si>
    <t>4931187286566</t>
  </si>
  <si>
    <t>30120</t>
  </si>
  <si>
    <t>4931187301207</t>
  </si>
  <si>
    <t>0003</t>
  </si>
  <si>
    <t>30121</t>
  </si>
  <si>
    <t>4931187301214</t>
  </si>
  <si>
    <t>30122</t>
  </si>
  <si>
    <t>4931187301221</t>
  </si>
  <si>
    <t>30401</t>
  </si>
  <si>
    <t>4931187304017</t>
  </si>
  <si>
    <t>30402</t>
  </si>
  <si>
    <t>4931187304024</t>
  </si>
  <si>
    <t>30403</t>
  </si>
  <si>
    <t>4931187304031</t>
  </si>
  <si>
    <t>30404</t>
  </si>
  <si>
    <t>4931187304048</t>
  </si>
  <si>
    <t>30405</t>
  </si>
  <si>
    <t>4931187304055</t>
  </si>
  <si>
    <t>30406</t>
  </si>
  <si>
    <t>4931187304062</t>
  </si>
  <si>
    <t>30407</t>
  </si>
  <si>
    <t>4931187304079</t>
  </si>
  <si>
    <t>30408</t>
  </si>
  <si>
    <t>4931187304086</t>
  </si>
  <si>
    <t>30421</t>
  </si>
  <si>
    <t>4931187304215</t>
  </si>
  <si>
    <t>30422</t>
  </si>
  <si>
    <t>4931187304222</t>
  </si>
  <si>
    <t>30423</t>
  </si>
  <si>
    <t>4931187304239</t>
  </si>
  <si>
    <t>30424</t>
  </si>
  <si>
    <t>4931187304246</t>
  </si>
  <si>
    <t>30425</t>
  </si>
  <si>
    <t>4931187304253</t>
  </si>
  <si>
    <t>30426</t>
  </si>
  <si>
    <t>4931187304260</t>
  </si>
  <si>
    <t>30427</t>
  </si>
  <si>
    <t>4931187304277</t>
  </si>
  <si>
    <t>30428</t>
  </si>
  <si>
    <t>4931187304284</t>
  </si>
  <si>
    <t>30441</t>
  </si>
  <si>
    <t>4931187304413</t>
  </si>
  <si>
    <t>30442</t>
  </si>
  <si>
    <t>4931187304420</t>
  </si>
  <si>
    <t>30443</t>
  </si>
  <si>
    <t>4931187304437</t>
  </si>
  <si>
    <t>30444</t>
  </si>
  <si>
    <t>4931187304444</t>
  </si>
  <si>
    <t>30445</t>
  </si>
  <si>
    <t>4931187304451</t>
  </si>
  <si>
    <t>30601</t>
  </si>
  <si>
    <t>4931187306011</t>
  </si>
  <si>
    <t>31209</t>
  </si>
  <si>
    <t>4931187312098</t>
  </si>
  <si>
    <t>31215</t>
  </si>
  <si>
    <t>4931187312159</t>
  </si>
  <si>
    <t>31221</t>
  </si>
  <si>
    <t>4931187312210</t>
  </si>
  <si>
    <t>31237</t>
  </si>
  <si>
    <t>4931187312371</t>
  </si>
  <si>
    <t>32301</t>
  </si>
  <si>
    <t>4931187323018</t>
  </si>
  <si>
    <t>32303</t>
  </si>
  <si>
    <t>4931187323032</t>
  </si>
  <si>
    <t>32305</t>
  </si>
  <si>
    <t>4931187323056</t>
  </si>
  <si>
    <t>32307</t>
  </si>
  <si>
    <t>4931187323070</t>
  </si>
  <si>
    <t>37116</t>
  </si>
  <si>
    <t>4931187371163</t>
  </si>
  <si>
    <t>37141</t>
  </si>
  <si>
    <t>4931187371415</t>
  </si>
  <si>
    <t>42024</t>
  </si>
  <si>
    <t>4931187420243</t>
  </si>
  <si>
    <t>0004</t>
  </si>
  <si>
    <t>42046</t>
  </si>
  <si>
    <t>4931187420465</t>
  </si>
  <si>
    <t>42052</t>
  </si>
  <si>
    <t>4931187420526</t>
  </si>
  <si>
    <t>42080</t>
  </si>
  <si>
    <t>4931187420809</t>
  </si>
  <si>
    <t>42165</t>
  </si>
  <si>
    <t>4931187421653</t>
  </si>
  <si>
    <t>42171</t>
  </si>
  <si>
    <t>4931187421714</t>
  </si>
  <si>
    <t>42632</t>
  </si>
  <si>
    <t>4931187426320</t>
  </si>
  <si>
    <t>42836</t>
  </si>
  <si>
    <t>4931187428362</t>
  </si>
  <si>
    <t>42961</t>
  </si>
  <si>
    <t>4931187429611</t>
  </si>
  <si>
    <t>42983</t>
  </si>
  <si>
    <t>4931187429833</t>
  </si>
  <si>
    <t>42999</t>
  </si>
  <si>
    <t>4931187429994</t>
  </si>
  <si>
    <t>43005</t>
  </si>
  <si>
    <t>4931187430051</t>
  </si>
  <si>
    <t>43340</t>
  </si>
  <si>
    <t>4931187433403</t>
  </si>
  <si>
    <t>43459</t>
  </si>
  <si>
    <t>4931187434592</t>
  </si>
  <si>
    <t>43465</t>
  </si>
  <si>
    <t>4931187434653</t>
  </si>
  <si>
    <t>43674</t>
  </si>
  <si>
    <t>4931187436749</t>
  </si>
  <si>
    <t>43771</t>
  </si>
  <si>
    <t>4931187437715</t>
  </si>
  <si>
    <t>43787</t>
  </si>
  <si>
    <t>4931187437876</t>
  </si>
  <si>
    <t>44359</t>
  </si>
  <si>
    <t>4931187443594</t>
  </si>
  <si>
    <t>45012</t>
  </si>
  <si>
    <t>4931187450127</t>
  </si>
  <si>
    <t>45028</t>
  </si>
  <si>
    <t>4931187450288</t>
  </si>
  <si>
    <t>45034</t>
  </si>
  <si>
    <t>4931187450349</t>
  </si>
  <si>
    <t>45040</t>
  </si>
  <si>
    <t>4931187450400</t>
  </si>
  <si>
    <t>45056</t>
  </si>
  <si>
    <t>4931187450561</t>
  </si>
  <si>
    <t>45062</t>
  </si>
  <si>
    <t>4931187450622</t>
  </si>
  <si>
    <t>46030</t>
  </si>
  <si>
    <t>4931187460300</t>
  </si>
  <si>
    <t>46031</t>
  </si>
  <si>
    <t>4931187460317</t>
  </si>
  <si>
    <t>46082</t>
  </si>
  <si>
    <t>4931187460829</t>
  </si>
  <si>
    <t>46117</t>
  </si>
  <si>
    <t>4931187461178</t>
  </si>
  <si>
    <t>46140</t>
  </si>
  <si>
    <t>4931187461406</t>
  </si>
  <si>
    <t>46216</t>
  </si>
  <si>
    <t>4931187462168</t>
  </si>
  <si>
    <t>46333</t>
  </si>
  <si>
    <t>4931187463332</t>
  </si>
  <si>
    <t>46424</t>
  </si>
  <si>
    <t>4931187464247</t>
  </si>
  <si>
    <t>46430</t>
  </si>
  <si>
    <t>4931187464308</t>
  </si>
  <si>
    <t>46431</t>
  </si>
  <si>
    <t>4931187464315</t>
  </si>
  <si>
    <t>46432</t>
  </si>
  <si>
    <t>4931187464322</t>
  </si>
  <si>
    <t>46433</t>
  </si>
  <si>
    <t>4931187464339</t>
  </si>
  <si>
    <t>46434</t>
  </si>
  <si>
    <t>4931187464346</t>
  </si>
  <si>
    <t>46470</t>
  </si>
  <si>
    <t>4931187464704</t>
  </si>
  <si>
    <t>46480</t>
  </si>
  <si>
    <t>4931187468405</t>
  </si>
  <si>
    <t>46490</t>
  </si>
  <si>
    <t>4931187464902</t>
  </si>
  <si>
    <t>46491</t>
  </si>
  <si>
    <t>4931187464919</t>
  </si>
  <si>
    <t>46492</t>
  </si>
  <si>
    <t>4931187464926</t>
  </si>
  <si>
    <t>46493</t>
  </si>
  <si>
    <t>4931187464933</t>
  </si>
  <si>
    <t>50061</t>
  </si>
  <si>
    <t>4931187500617</t>
  </si>
  <si>
    <t>0005</t>
  </si>
  <si>
    <t>50077</t>
  </si>
  <si>
    <t>4931187500778</t>
  </si>
  <si>
    <t>50099</t>
  </si>
  <si>
    <t>4931187500990</t>
  </si>
  <si>
    <t>50102</t>
  </si>
  <si>
    <t>4931187501027</t>
  </si>
  <si>
    <t>50110</t>
  </si>
  <si>
    <t>4931187501102</t>
  </si>
  <si>
    <t>50111</t>
  </si>
  <si>
    <t>4931187501119</t>
  </si>
  <si>
    <t>50112</t>
  </si>
  <si>
    <t>4931187501126</t>
  </si>
  <si>
    <t>50113</t>
  </si>
  <si>
    <t>4931187501133</t>
  </si>
  <si>
    <t>50217</t>
  </si>
  <si>
    <t>4931187502178</t>
  </si>
  <si>
    <t>50223</t>
  </si>
  <si>
    <t>4931187502239</t>
  </si>
  <si>
    <t>50239</t>
  </si>
  <si>
    <t>4931187502390</t>
  </si>
  <si>
    <t>50337</t>
  </si>
  <si>
    <t>4931187503373</t>
  </si>
  <si>
    <t>50361</t>
  </si>
  <si>
    <t>4931187503618</t>
  </si>
  <si>
    <t>50419</t>
  </si>
  <si>
    <t>4931187504196</t>
  </si>
  <si>
    <t>50425</t>
  </si>
  <si>
    <t>4931187504257</t>
  </si>
  <si>
    <t>50431</t>
  </si>
  <si>
    <t>4931187504318</t>
  </si>
  <si>
    <t>50447</t>
  </si>
  <si>
    <t>4931187504479</t>
  </si>
  <si>
    <t>50453</t>
  </si>
  <si>
    <t>4931187504530</t>
  </si>
  <si>
    <t>50641</t>
  </si>
  <si>
    <t>4931187506411</t>
  </si>
  <si>
    <t>50658</t>
  </si>
  <si>
    <t>4931187506589</t>
  </si>
  <si>
    <t>50664</t>
  </si>
  <si>
    <t>4931187506640</t>
  </si>
  <si>
    <t>50711</t>
  </si>
  <si>
    <t>4931187507111</t>
  </si>
  <si>
    <t>50733</t>
  </si>
  <si>
    <t>4931187507333</t>
  </si>
  <si>
    <t>50748</t>
  </si>
  <si>
    <t>4931187507487</t>
  </si>
  <si>
    <t>50754</t>
  </si>
  <si>
    <t>4931187507548</t>
  </si>
  <si>
    <t>50801</t>
  </si>
  <si>
    <t>4931187508019</t>
  </si>
  <si>
    <t>50817</t>
  </si>
  <si>
    <t>4931187508170</t>
  </si>
  <si>
    <t>50823</t>
  </si>
  <si>
    <t>4931187508231</t>
  </si>
  <si>
    <t>50839</t>
  </si>
  <si>
    <t>4931187508392</t>
  </si>
  <si>
    <t>50845</t>
  </si>
  <si>
    <t>4931187508453</t>
  </si>
  <si>
    <t>50867</t>
  </si>
  <si>
    <t>4931187508675</t>
  </si>
  <si>
    <t>50873</t>
  </si>
  <si>
    <t>4931187508736</t>
  </si>
  <si>
    <t>51166</t>
  </si>
  <si>
    <t>4931187511668</t>
  </si>
  <si>
    <t>51171</t>
  </si>
  <si>
    <t>4931187511712</t>
  </si>
  <si>
    <t>51173</t>
  </si>
  <si>
    <t>4931187511736</t>
  </si>
  <si>
    <t>51175</t>
  </si>
  <si>
    <t>4931187511750</t>
  </si>
  <si>
    <t>51177</t>
  </si>
  <si>
    <t>4931187511774</t>
  </si>
  <si>
    <t>51179</t>
  </si>
  <si>
    <t>4931187511798</t>
  </si>
  <si>
    <t>51181</t>
  </si>
  <si>
    <t>4931187511811</t>
  </si>
  <si>
    <t>51185</t>
  </si>
  <si>
    <t>4931187511859</t>
  </si>
  <si>
    <t>51187</t>
  </si>
  <si>
    <t>4931187511873</t>
  </si>
  <si>
    <t>51241</t>
  </si>
  <si>
    <t>4931187512412</t>
  </si>
  <si>
    <t>51257</t>
  </si>
  <si>
    <t>4931187512573</t>
  </si>
  <si>
    <t>51260</t>
  </si>
  <si>
    <t>4931187512603</t>
  </si>
  <si>
    <t>51263</t>
  </si>
  <si>
    <t>4931187512634</t>
  </si>
  <si>
    <t>51304</t>
  </si>
  <si>
    <t>4931187513044</t>
  </si>
  <si>
    <t>53043</t>
  </si>
  <si>
    <t>4931187530430</t>
  </si>
  <si>
    <t>53059</t>
  </si>
  <si>
    <t>4931187530591</t>
  </si>
  <si>
    <t>53071</t>
  </si>
  <si>
    <t>4931187530713</t>
  </si>
  <si>
    <t>53087</t>
  </si>
  <si>
    <t>4931187530874</t>
  </si>
  <si>
    <t>53106</t>
  </si>
  <si>
    <t>4931187531062</t>
  </si>
  <si>
    <t>53112</t>
  </si>
  <si>
    <t>4931187531123</t>
  </si>
  <si>
    <t>53140</t>
  </si>
  <si>
    <t>4931187531406</t>
  </si>
  <si>
    <t>53156</t>
  </si>
  <si>
    <t>4931187531567</t>
  </si>
  <si>
    <t>53162</t>
  </si>
  <si>
    <t>4931187531628</t>
  </si>
  <si>
    <t>53178</t>
  </si>
  <si>
    <t>4931187531789</t>
  </si>
  <si>
    <t>53184</t>
  </si>
  <si>
    <t>4931187531840</t>
  </si>
  <si>
    <t>53190</t>
  </si>
  <si>
    <t>4931187531901</t>
  </si>
  <si>
    <t>53203</t>
  </si>
  <si>
    <t>4931187532038</t>
  </si>
  <si>
    <t>53219</t>
  </si>
  <si>
    <t>4931187532199</t>
  </si>
  <si>
    <t>53225</t>
  </si>
  <si>
    <t>4931187532250</t>
  </si>
  <si>
    <t>53231</t>
  </si>
  <si>
    <t>4931187532311</t>
  </si>
  <si>
    <t>53247</t>
  </si>
  <si>
    <t>4931187532472</t>
  </si>
  <si>
    <t>53253</t>
  </si>
  <si>
    <t>4931187532533</t>
  </si>
  <si>
    <t>53269</t>
  </si>
  <si>
    <t>4931187532694</t>
  </si>
  <si>
    <t>53297</t>
  </si>
  <si>
    <t>4931187532977</t>
  </si>
  <si>
    <t>53300</t>
  </si>
  <si>
    <t>4931187533004</t>
  </si>
  <si>
    <t>53316</t>
  </si>
  <si>
    <t>4931187533165</t>
  </si>
  <si>
    <t>53322</t>
  </si>
  <si>
    <t>4931187533226</t>
  </si>
  <si>
    <t>53338</t>
  </si>
  <si>
    <t>4931187533387</t>
  </si>
  <si>
    <t>53344</t>
  </si>
  <si>
    <t>4931187533448</t>
  </si>
  <si>
    <t>53350</t>
  </si>
  <si>
    <t>4931187533509</t>
  </si>
  <si>
    <t>53366</t>
  </si>
  <si>
    <t>4931187533660</t>
  </si>
  <si>
    <t>53394</t>
  </si>
  <si>
    <t>4931187533943</t>
  </si>
  <si>
    <t>53407</t>
  </si>
  <si>
    <t>4931187534070</t>
  </si>
  <si>
    <t>53413</t>
  </si>
  <si>
    <t>4931187534131</t>
  </si>
  <si>
    <t>53429</t>
  </si>
  <si>
    <t>4931187534292</t>
  </si>
  <si>
    <t>53435</t>
  </si>
  <si>
    <t>4931187534353</t>
  </si>
  <si>
    <t>53457</t>
  </si>
  <si>
    <t>4931187534575</t>
  </si>
  <si>
    <t>53463</t>
  </si>
  <si>
    <t>4931187534636</t>
  </si>
  <si>
    <t>53479</t>
  </si>
  <si>
    <t>4931187534797</t>
  </si>
  <si>
    <t>53485</t>
  </si>
  <si>
    <t>4931187534858</t>
  </si>
  <si>
    <t>53491</t>
  </si>
  <si>
    <t>4931187534919</t>
  </si>
  <si>
    <t>53504</t>
  </si>
  <si>
    <t>4931187535046</t>
  </si>
  <si>
    <t>53526</t>
  </si>
  <si>
    <t>4931187535268</t>
  </si>
  <si>
    <t>53554</t>
  </si>
  <si>
    <t>4931187535541</t>
  </si>
  <si>
    <t>53560</t>
  </si>
  <si>
    <t>4931187535602</t>
  </si>
  <si>
    <t>53576</t>
  </si>
  <si>
    <t>4931187535763</t>
  </si>
  <si>
    <t>53582</t>
  </si>
  <si>
    <t>4931187535824</t>
  </si>
  <si>
    <t>53598</t>
  </si>
  <si>
    <t>4931187535985</t>
  </si>
  <si>
    <t>53623</t>
  </si>
  <si>
    <t>4931187536234</t>
  </si>
  <si>
    <t>53639</t>
  </si>
  <si>
    <t>4931187536395</t>
  </si>
  <si>
    <t>53651</t>
  </si>
  <si>
    <t>4931187536517</t>
  </si>
  <si>
    <t>53667</t>
  </si>
  <si>
    <t>4931187536678</t>
  </si>
  <si>
    <t>53673</t>
  </si>
  <si>
    <t>4931187536739</t>
  </si>
  <si>
    <t>53689</t>
  </si>
  <si>
    <t>4931187536890</t>
  </si>
  <si>
    <t>53695</t>
  </si>
  <si>
    <t>4931187536951</t>
  </si>
  <si>
    <t>53708</t>
  </si>
  <si>
    <t>4931187537088</t>
  </si>
  <si>
    <t>53715</t>
  </si>
  <si>
    <t>4931187537156</t>
  </si>
  <si>
    <t>53722</t>
  </si>
  <si>
    <t>4931187537224</t>
  </si>
  <si>
    <t>53744</t>
  </si>
  <si>
    <t>4931187537446</t>
  </si>
  <si>
    <t>53751</t>
  </si>
  <si>
    <t>4931187537514</t>
  </si>
  <si>
    <t>54013</t>
  </si>
  <si>
    <t>4931187540132</t>
  </si>
  <si>
    <t>54029</t>
  </si>
  <si>
    <t>4931187540293</t>
  </si>
  <si>
    <t>54035</t>
  </si>
  <si>
    <t>4931187540354</t>
  </si>
  <si>
    <t>54041</t>
  </si>
  <si>
    <t>4931187540415</t>
  </si>
  <si>
    <t>54057</t>
  </si>
  <si>
    <t>4931187540576</t>
  </si>
  <si>
    <t>54063</t>
  </si>
  <si>
    <t>4931187540637</t>
  </si>
  <si>
    <t>54079</t>
  </si>
  <si>
    <t>4931187540798</t>
  </si>
  <si>
    <t>54081</t>
  </si>
  <si>
    <t>4931187540811</t>
  </si>
  <si>
    <t>54085</t>
  </si>
  <si>
    <t>4931187540859</t>
  </si>
  <si>
    <t>54091</t>
  </si>
  <si>
    <t>4931187540910</t>
  </si>
  <si>
    <t>54104</t>
  </si>
  <si>
    <t>4931187541047</t>
  </si>
  <si>
    <t>54110</t>
  </si>
  <si>
    <t>4931187541108</t>
  </si>
  <si>
    <t>54126</t>
  </si>
  <si>
    <t>4931187541269</t>
  </si>
  <si>
    <t>54132</t>
  </si>
  <si>
    <t>4931187541320</t>
  </si>
  <si>
    <t>54135</t>
  </si>
  <si>
    <t>4931187541351</t>
  </si>
  <si>
    <t>54148</t>
  </si>
  <si>
    <t>4931187541481</t>
  </si>
  <si>
    <t>54154</t>
  </si>
  <si>
    <t>4931187541542</t>
  </si>
  <si>
    <t>54160</t>
  </si>
  <si>
    <t>4931187541603</t>
  </si>
  <si>
    <t>54176</t>
  </si>
  <si>
    <t>4931187541764</t>
  </si>
  <si>
    <t>54182</t>
  </si>
  <si>
    <t>4931187541825</t>
  </si>
  <si>
    <t>54198</t>
  </si>
  <si>
    <t>4931187541986</t>
  </si>
  <si>
    <t>54201</t>
  </si>
  <si>
    <t>4931187542013</t>
  </si>
  <si>
    <t>54217</t>
  </si>
  <si>
    <t>4931187542174</t>
  </si>
  <si>
    <t>54223</t>
  </si>
  <si>
    <t>4931187542235</t>
  </si>
  <si>
    <t>54239</t>
  </si>
  <si>
    <t>4931187542396</t>
  </si>
  <si>
    <t>54245</t>
  </si>
  <si>
    <t>4931187542457</t>
  </si>
  <si>
    <t>54251</t>
  </si>
  <si>
    <t>4931187542518</t>
  </si>
  <si>
    <t>54267</t>
  </si>
  <si>
    <t>4931187542679</t>
  </si>
  <si>
    <t>54273</t>
  </si>
  <si>
    <t>4931187542730</t>
  </si>
  <si>
    <t>54289</t>
  </si>
  <si>
    <t>4931187542891</t>
  </si>
  <si>
    <t>54295</t>
  </si>
  <si>
    <t>4931187542952</t>
  </si>
  <si>
    <t>54308</t>
  </si>
  <si>
    <t>4931187543089</t>
  </si>
  <si>
    <t>54314</t>
  </si>
  <si>
    <t>4931187543140</t>
  </si>
  <si>
    <t>54320</t>
  </si>
  <si>
    <t>4931187543201</t>
  </si>
  <si>
    <t>54336</t>
  </si>
  <si>
    <t>4931187543362</t>
  </si>
  <si>
    <t>54342</t>
  </si>
  <si>
    <t>4931187543423</t>
  </si>
  <si>
    <t>54358</t>
  </si>
  <si>
    <t>4931187543584</t>
  </si>
  <si>
    <t>54364</t>
  </si>
  <si>
    <t>4931187543645</t>
  </si>
  <si>
    <t>54370</t>
  </si>
  <si>
    <t>4931187543706</t>
  </si>
  <si>
    <t>54386</t>
  </si>
  <si>
    <t>4931187543867</t>
  </si>
  <si>
    <t>54411</t>
  </si>
  <si>
    <t>4931187544116</t>
  </si>
  <si>
    <t>54412</t>
  </si>
  <si>
    <t>4931187544123</t>
  </si>
  <si>
    <t>54414</t>
  </si>
  <si>
    <t>4931187544147</t>
  </si>
  <si>
    <t>54416</t>
  </si>
  <si>
    <t>4931187544161</t>
  </si>
  <si>
    <t>54418</t>
  </si>
  <si>
    <t>4931187544185</t>
  </si>
  <si>
    <t>55130</t>
  </si>
  <si>
    <t>4931187551305</t>
  </si>
  <si>
    <t>55146</t>
  </si>
  <si>
    <t>4931187551466</t>
  </si>
  <si>
    <t>55401</t>
  </si>
  <si>
    <t>4931187554016</t>
  </si>
  <si>
    <t>55403</t>
  </si>
  <si>
    <t>4931187554030</t>
  </si>
  <si>
    <t>55405</t>
  </si>
  <si>
    <t>4931187554054</t>
  </si>
  <si>
    <t>55407</t>
  </si>
  <si>
    <t>4931187554078</t>
  </si>
  <si>
    <t>55409</t>
  </si>
  <si>
    <t>4931187554092</t>
  </si>
  <si>
    <t>55412</t>
  </si>
  <si>
    <t>4931187554122</t>
  </si>
  <si>
    <t>55414</t>
  </si>
  <si>
    <t>4931187554146</t>
  </si>
  <si>
    <t>55416</t>
  </si>
  <si>
    <t>4931187554160</t>
  </si>
  <si>
    <t>55418</t>
  </si>
  <si>
    <t>4931187554184</t>
  </si>
  <si>
    <t>55421</t>
  </si>
  <si>
    <t>4931187554214</t>
  </si>
  <si>
    <t>55423</t>
  </si>
  <si>
    <t>4931187554238</t>
  </si>
  <si>
    <t>55425</t>
  </si>
  <si>
    <t>4931187554252</t>
  </si>
  <si>
    <t>55427</t>
  </si>
  <si>
    <t>4931187554276</t>
  </si>
  <si>
    <t>55429</t>
  </si>
  <si>
    <t>4931187554290</t>
  </si>
  <si>
    <t>55432</t>
  </si>
  <si>
    <t>4931187554320</t>
  </si>
  <si>
    <t>55434</t>
  </si>
  <si>
    <t>4931187554344</t>
  </si>
  <si>
    <t>55436</t>
  </si>
  <si>
    <t>4931187554368</t>
  </si>
  <si>
    <t>55438</t>
  </si>
  <si>
    <t>4931187554382</t>
  </si>
  <si>
    <t>55441</t>
  </si>
  <si>
    <t>4931187554412</t>
  </si>
  <si>
    <t>55443</t>
  </si>
  <si>
    <t>4931187554436</t>
  </si>
  <si>
    <t>55445</t>
  </si>
  <si>
    <t>4931187554450</t>
  </si>
  <si>
    <t>55447</t>
  </si>
  <si>
    <t>4931187554474</t>
  </si>
  <si>
    <t>55449</t>
  </si>
  <si>
    <t>4931187554498</t>
  </si>
  <si>
    <t>55451</t>
  </si>
  <si>
    <t>4931187554511</t>
  </si>
  <si>
    <t>55453</t>
  </si>
  <si>
    <t>4931187554535</t>
  </si>
  <si>
    <t>55455</t>
  </si>
  <si>
    <t>4931187554559</t>
  </si>
  <si>
    <t>55457</t>
  </si>
  <si>
    <t>4931187554573</t>
  </si>
  <si>
    <t>55459</t>
  </si>
  <si>
    <t>4931187554597</t>
  </si>
  <si>
    <t>55461</t>
  </si>
  <si>
    <t>4931187554610</t>
  </si>
  <si>
    <t>55463</t>
  </si>
  <si>
    <t>4931187554634</t>
  </si>
  <si>
    <t>55465</t>
  </si>
  <si>
    <t>4931187554658</t>
  </si>
  <si>
    <t>55467</t>
  </si>
  <si>
    <t>4931187554672</t>
  </si>
  <si>
    <t>55469</t>
  </si>
  <si>
    <t>4931187554696</t>
  </si>
  <si>
    <t>55471</t>
  </si>
  <si>
    <t>4931187554719</t>
  </si>
  <si>
    <t>55473</t>
  </si>
  <si>
    <t>4931187554733</t>
  </si>
  <si>
    <t>55475</t>
  </si>
  <si>
    <t>4931187554757</t>
  </si>
  <si>
    <t>55477</t>
  </si>
  <si>
    <t>4931187554771</t>
  </si>
  <si>
    <t>55479</t>
  </si>
  <si>
    <t>4931187554795</t>
  </si>
  <si>
    <t>55481</t>
  </si>
  <si>
    <t>4931187554818</t>
  </si>
  <si>
    <t>55483</t>
  </si>
  <si>
    <t>4931187554832</t>
  </si>
  <si>
    <t>55485</t>
  </si>
  <si>
    <t>4931187554856</t>
  </si>
  <si>
    <t>56010</t>
  </si>
  <si>
    <t>4931187560109</t>
  </si>
  <si>
    <t>56020</t>
  </si>
  <si>
    <t>4931187560208</t>
  </si>
  <si>
    <t>56021</t>
  </si>
  <si>
    <t>4931187560215</t>
  </si>
  <si>
    <t>56023</t>
  </si>
  <si>
    <t>4931187560239</t>
  </si>
  <si>
    <t>56024</t>
  </si>
  <si>
    <t>4931187560246</t>
  </si>
  <si>
    <t>56025</t>
  </si>
  <si>
    <t>4931187560253</t>
  </si>
  <si>
    <t>56026</t>
  </si>
  <si>
    <t>4931187560260</t>
  </si>
  <si>
    <t>56027</t>
  </si>
  <si>
    <t>4931187560277</t>
  </si>
  <si>
    <t>56031</t>
  </si>
  <si>
    <t>4931187560314</t>
  </si>
  <si>
    <t>56033</t>
  </si>
  <si>
    <t>4931187560338</t>
  </si>
  <si>
    <t>56035</t>
  </si>
  <si>
    <t>4931187560352</t>
  </si>
  <si>
    <t>56037</t>
  </si>
  <si>
    <t>4931187560376</t>
  </si>
  <si>
    <t>56039</t>
  </si>
  <si>
    <t>4931187560390</t>
  </si>
  <si>
    <t>56060</t>
  </si>
  <si>
    <t>4931187560604</t>
  </si>
  <si>
    <t>56061</t>
  </si>
  <si>
    <t>4931187560611</t>
  </si>
  <si>
    <t>56062</t>
  </si>
  <si>
    <t>4931187560628</t>
  </si>
  <si>
    <t>56063</t>
  </si>
  <si>
    <t>4931187560635</t>
  </si>
  <si>
    <t>56116</t>
  </si>
  <si>
    <t>4931187561168</t>
  </si>
  <si>
    <t>56122</t>
  </si>
  <si>
    <t>4931187561229</t>
  </si>
  <si>
    <t>56160</t>
  </si>
  <si>
    <t>4931187561601</t>
  </si>
  <si>
    <t>56161</t>
  </si>
  <si>
    <t>4931187561618</t>
  </si>
  <si>
    <t>56162</t>
  </si>
  <si>
    <t>4931187561625</t>
  </si>
  <si>
    <t>56221</t>
  </si>
  <si>
    <t>4931187562219</t>
  </si>
  <si>
    <t>56223</t>
  </si>
  <si>
    <t>4931187562233</t>
  </si>
  <si>
    <t>56492</t>
  </si>
  <si>
    <t>4931187564923</t>
  </si>
  <si>
    <t>56495</t>
  </si>
  <si>
    <t>4931187564954</t>
  </si>
  <si>
    <t>56498</t>
  </si>
  <si>
    <t>4931187564985</t>
  </si>
  <si>
    <t>57017</t>
  </si>
  <si>
    <t>4931187570177</t>
  </si>
  <si>
    <t>57023</t>
  </si>
  <si>
    <t>4931187570238</t>
  </si>
  <si>
    <t>57039</t>
  </si>
  <si>
    <t>4931187570399</t>
  </si>
  <si>
    <t>57045</t>
  </si>
  <si>
    <t>4931187570450</t>
  </si>
  <si>
    <t>57051</t>
  </si>
  <si>
    <t>4931187570511</t>
  </si>
  <si>
    <t>57067</t>
  </si>
  <si>
    <t>4931187570672</t>
  </si>
  <si>
    <t>57073</t>
  </si>
  <si>
    <t>4931187570733</t>
  </si>
  <si>
    <t>57089</t>
  </si>
  <si>
    <t>4931187570894</t>
  </si>
  <si>
    <t>57095</t>
  </si>
  <si>
    <t>4931187570955</t>
  </si>
  <si>
    <t>57108</t>
  </si>
  <si>
    <t>4931187571082</t>
  </si>
  <si>
    <t>57114</t>
  </si>
  <si>
    <t>4931187571143</t>
  </si>
  <si>
    <t>57120</t>
  </si>
  <si>
    <t>4931187571204</t>
  </si>
  <si>
    <t>57136</t>
  </si>
  <si>
    <t>4931187571365</t>
  </si>
  <si>
    <t>57142</t>
  </si>
  <si>
    <t>4931187571426</t>
  </si>
  <si>
    <t>57158</t>
  </si>
  <si>
    <t>4931187571587</t>
  </si>
  <si>
    <t>57164</t>
  </si>
  <si>
    <t>4931187571648</t>
  </si>
  <si>
    <t>57170</t>
  </si>
  <si>
    <t>4931187571709</t>
  </si>
  <si>
    <t>57186</t>
  </si>
  <si>
    <t>4931187571860</t>
  </si>
  <si>
    <t>57192</t>
  </si>
  <si>
    <t>4931187571921</t>
  </si>
  <si>
    <t>57205</t>
  </si>
  <si>
    <t>4931187572058</t>
  </si>
  <si>
    <t>57211</t>
  </si>
  <si>
    <t>4931187572119</t>
  </si>
  <si>
    <t>57227</t>
  </si>
  <si>
    <t>4931187572270</t>
  </si>
  <si>
    <t>57233</t>
  </si>
  <si>
    <t>4931187572331</t>
  </si>
  <si>
    <t>57249</t>
  </si>
  <si>
    <t>4931187572492</t>
  </si>
  <si>
    <t>57255</t>
  </si>
  <si>
    <t>4931187572553</t>
  </si>
  <si>
    <t>57261</t>
  </si>
  <si>
    <t>4931187572614</t>
  </si>
  <si>
    <t>57277</t>
  </si>
  <si>
    <t>4931187572775</t>
  </si>
  <si>
    <t>57283</t>
  </si>
  <si>
    <t>4931187572836</t>
  </si>
  <si>
    <t>57299</t>
  </si>
  <si>
    <t>4931187572997</t>
  </si>
  <si>
    <t>57302</t>
  </si>
  <si>
    <t>4931187573024</t>
  </si>
  <si>
    <t>57318</t>
  </si>
  <si>
    <t>4931187573185</t>
  </si>
  <si>
    <t>57324</t>
  </si>
  <si>
    <t>4931187573246</t>
  </si>
  <si>
    <t>57330</t>
  </si>
  <si>
    <t>4931187573307</t>
  </si>
  <si>
    <t>57346</t>
  </si>
  <si>
    <t>4931187573468</t>
  </si>
  <si>
    <t>57352</t>
  </si>
  <si>
    <t>4931187573529</t>
  </si>
  <si>
    <t>57368</t>
  </si>
  <si>
    <t>4931187573680</t>
  </si>
  <si>
    <t>57513</t>
  </si>
  <si>
    <t>4931187575134</t>
  </si>
  <si>
    <t>57529</t>
  </si>
  <si>
    <t>4931187575295</t>
  </si>
  <si>
    <t>57535</t>
  </si>
  <si>
    <t>4931187575356</t>
  </si>
  <si>
    <t>57541</t>
  </si>
  <si>
    <t>4931187575417</t>
  </si>
  <si>
    <t>57557</t>
  </si>
  <si>
    <t>4931187575578</t>
  </si>
  <si>
    <t>57563</t>
  </si>
  <si>
    <t>4931187575639</t>
  </si>
  <si>
    <t>57600</t>
  </si>
  <si>
    <t>4931187576001</t>
  </si>
  <si>
    <t>57601</t>
  </si>
  <si>
    <t>4931187576018</t>
  </si>
  <si>
    <t>57602</t>
  </si>
  <si>
    <t>4931187576025</t>
  </si>
  <si>
    <t>57603</t>
  </si>
  <si>
    <t>4931187576032</t>
  </si>
  <si>
    <t>57604</t>
  </si>
  <si>
    <t>4931187576049</t>
  </si>
  <si>
    <t>57605</t>
  </si>
  <si>
    <t>4931187576056</t>
  </si>
  <si>
    <t>57606</t>
  </si>
  <si>
    <t>4931187576063</t>
  </si>
  <si>
    <t>57607</t>
  </si>
  <si>
    <t>4931187576070</t>
  </si>
  <si>
    <t>57608</t>
  </si>
  <si>
    <t>4931187576087</t>
  </si>
  <si>
    <t>57610</t>
  </si>
  <si>
    <t>4931187576100</t>
  </si>
  <si>
    <t>57611</t>
  </si>
  <si>
    <t>4931187576117</t>
  </si>
  <si>
    <t>57612</t>
  </si>
  <si>
    <t>4931187576124</t>
  </si>
  <si>
    <t>57613</t>
  </si>
  <si>
    <t>4931187576131</t>
  </si>
  <si>
    <t>57614</t>
  </si>
  <si>
    <t>4931187576148</t>
  </si>
  <si>
    <t>57615</t>
  </si>
  <si>
    <t>4931187576155</t>
  </si>
  <si>
    <t>57616</t>
  </si>
  <si>
    <t>4931187576162</t>
  </si>
  <si>
    <t>57617</t>
  </si>
  <si>
    <t>4931187576179</t>
  </si>
  <si>
    <t>57618</t>
  </si>
  <si>
    <t>4931187576186</t>
  </si>
  <si>
    <t>58015</t>
  </si>
  <si>
    <t>4931187580152</t>
  </si>
  <si>
    <t>58021</t>
  </si>
  <si>
    <t>4931187580213</t>
  </si>
  <si>
    <t>58037</t>
  </si>
  <si>
    <t>4931187580374</t>
  </si>
  <si>
    <t>58043</t>
  </si>
  <si>
    <t>4931187580435</t>
  </si>
  <si>
    <t>58051</t>
  </si>
  <si>
    <t>4931187580510</t>
  </si>
  <si>
    <t>58053</t>
  </si>
  <si>
    <t>4931187580534</t>
  </si>
  <si>
    <t>58055</t>
  </si>
  <si>
    <t>4931187580558</t>
  </si>
  <si>
    <t>58057</t>
  </si>
  <si>
    <t>4931187580572</t>
  </si>
  <si>
    <t>58059</t>
  </si>
  <si>
    <t>4931187580596</t>
  </si>
  <si>
    <t>58061</t>
  </si>
  <si>
    <t>4931187580619</t>
  </si>
  <si>
    <t>58069</t>
  </si>
  <si>
    <t>4931187580695</t>
  </si>
  <si>
    <t>58070</t>
  </si>
  <si>
    <t>4931187580701</t>
  </si>
  <si>
    <t>58071</t>
  </si>
  <si>
    <t>4931187580718</t>
  </si>
  <si>
    <t>58072</t>
  </si>
  <si>
    <t>4931187580725</t>
  </si>
  <si>
    <t>58112</t>
  </si>
  <si>
    <t>4931187581128</t>
  </si>
  <si>
    <t>58128</t>
  </si>
  <si>
    <t>4931187581289</t>
  </si>
  <si>
    <t>58184</t>
  </si>
  <si>
    <t>4931187581845</t>
  </si>
  <si>
    <t>58185</t>
  </si>
  <si>
    <t>4931187581852</t>
  </si>
  <si>
    <t>58186</t>
  </si>
  <si>
    <t>4931187581869</t>
  </si>
  <si>
    <t>58187</t>
  </si>
  <si>
    <t>4931187581876</t>
  </si>
  <si>
    <t>58188</t>
  </si>
  <si>
    <t>4931187581883</t>
  </si>
  <si>
    <t>58209</t>
  </si>
  <si>
    <t>4931187582095</t>
  </si>
  <si>
    <t>58340</t>
  </si>
  <si>
    <t>4931187583405</t>
  </si>
  <si>
    <t>58344</t>
  </si>
  <si>
    <t>4931187583443</t>
  </si>
  <si>
    <t>58372</t>
  </si>
  <si>
    <t>4931187583726</t>
  </si>
  <si>
    <t>58429</t>
  </si>
  <si>
    <t>4931187584297</t>
  </si>
  <si>
    <t>58435</t>
  </si>
  <si>
    <t>4931187584358</t>
  </si>
  <si>
    <t>58504</t>
  </si>
  <si>
    <t>4931187585041</t>
  </si>
  <si>
    <t>58510</t>
  </si>
  <si>
    <t>4931187585102</t>
  </si>
  <si>
    <t>58526</t>
  </si>
  <si>
    <t>4931187585263</t>
  </si>
  <si>
    <t>58532</t>
  </si>
  <si>
    <t>4931187585324</t>
  </si>
  <si>
    <t>58548</t>
  </si>
  <si>
    <t>4931187585485</t>
  </si>
  <si>
    <t>58554</t>
  </si>
  <si>
    <t>4931187585546</t>
  </si>
  <si>
    <t>58595</t>
  </si>
  <si>
    <t>4931187585959</t>
  </si>
  <si>
    <t>58623</t>
  </si>
  <si>
    <t>4931187586239</t>
  </si>
  <si>
    <t>59190</t>
  </si>
  <si>
    <t>4931187591905</t>
  </si>
  <si>
    <t>59223</t>
  </si>
  <si>
    <t>4931187592230</t>
  </si>
  <si>
    <t>59540</t>
  </si>
  <si>
    <t>4931187595408</t>
  </si>
  <si>
    <t>59550</t>
  </si>
  <si>
    <t>4931187595507</t>
  </si>
  <si>
    <t>59580</t>
  </si>
  <si>
    <t>4931187595804</t>
  </si>
  <si>
    <t>59596</t>
  </si>
  <si>
    <t>4931187595965</t>
  </si>
  <si>
    <t>59886</t>
  </si>
  <si>
    <t>4931187598867</t>
  </si>
  <si>
    <t>59887</t>
  </si>
  <si>
    <t>4931187598874</t>
  </si>
  <si>
    <t>59888</t>
  </si>
  <si>
    <t>4931187598881</t>
  </si>
  <si>
    <t>60056</t>
  </si>
  <si>
    <t>4931187600560</t>
  </si>
  <si>
    <t>0006</t>
  </si>
  <si>
    <t>60075</t>
  </si>
  <si>
    <t>4931187600751</t>
  </si>
  <si>
    <t>60113</t>
  </si>
  <si>
    <t>4931187601130</t>
  </si>
  <si>
    <t>60275</t>
  </si>
  <si>
    <t>4931187602755</t>
  </si>
  <si>
    <t>60399</t>
  </si>
  <si>
    <t>4931187603998</t>
  </si>
  <si>
    <t>60800</t>
  </si>
  <si>
    <t>4931187608009</t>
  </si>
  <si>
    <t>61037</t>
  </si>
  <si>
    <t>4931187610378</t>
  </si>
  <si>
    <t>61039</t>
  </si>
  <si>
    <t>4931187610392</t>
  </si>
  <si>
    <t>61043</t>
  </si>
  <si>
    <t>4931187610439</t>
  </si>
  <si>
    <t>61045</t>
  </si>
  <si>
    <t>4931187610453</t>
  </si>
  <si>
    <t>61053</t>
  </si>
  <si>
    <t>4931187610538</t>
  </si>
  <si>
    <t>61055</t>
  </si>
  <si>
    <t>4931187610552</t>
  </si>
  <si>
    <t>61085</t>
  </si>
  <si>
    <t>4931187610859</t>
  </si>
  <si>
    <t>61127</t>
  </si>
  <si>
    <t>4931187611276</t>
  </si>
  <si>
    <t>61275</t>
  </si>
  <si>
    <t>4931187612754</t>
  </si>
  <si>
    <t>61310</t>
  </si>
  <si>
    <t>4931187613102</t>
  </si>
  <si>
    <t>61321</t>
  </si>
  <si>
    <t>4931187613218</t>
  </si>
  <si>
    <t>61328</t>
  </si>
  <si>
    <t>4931187613287</t>
  </si>
  <si>
    <t>61335</t>
  </si>
  <si>
    <t>4931187613355</t>
  </si>
  <si>
    <t>61349</t>
  </si>
  <si>
    <t>4931187613492</t>
  </si>
  <si>
    <t>61367</t>
  </si>
  <si>
    <t>4931187613676</t>
  </si>
  <si>
    <t>61381</t>
  </si>
  <si>
    <t>4931187613812</t>
  </si>
  <si>
    <t>61422</t>
  </si>
  <si>
    <t>4931187614222</t>
  </si>
  <si>
    <t>61507</t>
  </si>
  <si>
    <t>4931187615076</t>
  </si>
  <si>
    <t>61509</t>
  </si>
  <si>
    <t>4931187615090</t>
  </si>
  <si>
    <t>61533</t>
  </si>
  <si>
    <t>4931187615335</t>
  </si>
  <si>
    <t>62310</t>
  </si>
  <si>
    <t>4931187623101</t>
  </si>
  <si>
    <t>62340</t>
  </si>
  <si>
    <t>4931187623408</t>
  </si>
  <si>
    <t>62342</t>
  </si>
  <si>
    <t>4931187623422</t>
  </si>
  <si>
    <t>63274</t>
  </si>
  <si>
    <t>4931187632745</t>
  </si>
  <si>
    <t>65048</t>
  </si>
  <si>
    <t>4931187650480</t>
  </si>
  <si>
    <t>65082</t>
  </si>
  <si>
    <t>4931187650824</t>
  </si>
  <si>
    <t>65098</t>
  </si>
  <si>
    <t>4931187650985</t>
  </si>
  <si>
    <t>65135</t>
  </si>
  <si>
    <t>4931187651357</t>
  </si>
  <si>
    <t>65136</t>
  </si>
  <si>
    <t>4931187651364</t>
  </si>
  <si>
    <t>65153</t>
  </si>
  <si>
    <t>4931187651531</t>
  </si>
  <si>
    <t>65160</t>
  </si>
  <si>
    <t>4931187651609</t>
  </si>
  <si>
    <t>65189</t>
  </si>
  <si>
    <t>4931187651890</t>
  </si>
  <si>
    <t>65220</t>
  </si>
  <si>
    <t>4931187652200</t>
  </si>
  <si>
    <t>65242</t>
  </si>
  <si>
    <t>4931187652422</t>
  </si>
  <si>
    <t>65279</t>
  </si>
  <si>
    <t>4931187652798</t>
  </si>
  <si>
    <t>65289</t>
  </si>
  <si>
    <t>4931187652897</t>
  </si>
  <si>
    <t>65327</t>
  </si>
  <si>
    <t>4931187653276</t>
  </si>
  <si>
    <t>65330</t>
  </si>
  <si>
    <t>4931187653306</t>
  </si>
  <si>
    <t>65333</t>
  </si>
  <si>
    <t>4931187653337</t>
  </si>
  <si>
    <t>65383</t>
  </si>
  <si>
    <t>4931187653832</t>
  </si>
  <si>
    <t>65402</t>
  </si>
  <si>
    <t>4931187654020</t>
  </si>
  <si>
    <t>65563</t>
  </si>
  <si>
    <t>4931187655638</t>
  </si>
  <si>
    <t>65565</t>
  </si>
  <si>
    <t>4931187655652</t>
  </si>
  <si>
    <t>65570</t>
  </si>
  <si>
    <t>4931187655706</t>
  </si>
  <si>
    <t>65581</t>
  </si>
  <si>
    <t>4931187655812</t>
  </si>
  <si>
    <t>65583</t>
  </si>
  <si>
    <t>4931187655836</t>
  </si>
  <si>
    <t>65585</t>
  </si>
  <si>
    <t>4931187655850</t>
  </si>
  <si>
    <t>66234</t>
  </si>
  <si>
    <t>4931187662346</t>
  </si>
  <si>
    <t>66438</t>
  </si>
  <si>
    <t>4931187664388</t>
  </si>
  <si>
    <t>66529</t>
  </si>
  <si>
    <t>4931187665293</t>
  </si>
  <si>
    <t>66557</t>
  </si>
  <si>
    <t>4931187665576</t>
  </si>
  <si>
    <t>67295</t>
  </si>
  <si>
    <t>4931187672956</t>
  </si>
  <si>
    <t>67297</t>
  </si>
  <si>
    <t>4931187672970</t>
  </si>
  <si>
    <t>67301</t>
  </si>
  <si>
    <t>4931187673014</t>
  </si>
  <si>
    <t>68207</t>
  </si>
  <si>
    <t>4931187682078</t>
  </si>
  <si>
    <t>0009</t>
  </si>
  <si>
    <t>68208</t>
  </si>
  <si>
    <t>4931187682085</t>
  </si>
  <si>
    <t>68209</t>
  </si>
  <si>
    <t>4931187682092</t>
  </si>
  <si>
    <t>68213</t>
  </si>
  <si>
    <t>4931187682139</t>
  </si>
  <si>
    <t>69313</t>
  </si>
  <si>
    <t>4931187693135</t>
  </si>
  <si>
    <t>69410</t>
  </si>
  <si>
    <t>4931187694101</t>
  </si>
  <si>
    <t>69426</t>
  </si>
  <si>
    <t>4931187694262</t>
  </si>
  <si>
    <t>69675</t>
  </si>
  <si>
    <t>4931187696754</t>
  </si>
  <si>
    <t>69677</t>
  </si>
  <si>
    <t>4931187696778</t>
  </si>
  <si>
    <t>69837</t>
  </si>
  <si>
    <t>4931187698376</t>
  </si>
  <si>
    <t>69861</t>
  </si>
  <si>
    <t>4931187698611</t>
  </si>
  <si>
    <t>69871</t>
  </si>
  <si>
    <t>4931187698710</t>
  </si>
  <si>
    <t>69877</t>
  </si>
  <si>
    <t>4931187698772</t>
  </si>
  <si>
    <t>69879</t>
  </si>
  <si>
    <t>4931187698796</t>
  </si>
  <si>
    <t>69911</t>
  </si>
  <si>
    <t>4931187699113</t>
  </si>
  <si>
    <t>71455</t>
  </si>
  <si>
    <t>4931187714557</t>
  </si>
  <si>
    <t>0007</t>
  </si>
  <si>
    <t>71535</t>
  </si>
  <si>
    <t>4931187715356</t>
  </si>
  <si>
    <t>71541</t>
  </si>
  <si>
    <t>4931187715417</t>
  </si>
  <si>
    <t>71550</t>
  </si>
  <si>
    <t>4931187715509</t>
  </si>
  <si>
    <t>71551</t>
  </si>
  <si>
    <t>4931187715516</t>
  </si>
  <si>
    <t>71552</t>
  </si>
  <si>
    <t>4931187715523</t>
  </si>
  <si>
    <t>71590</t>
  </si>
  <si>
    <t>4931187715905</t>
  </si>
  <si>
    <t>71591</t>
  </si>
  <si>
    <t>4931187715912</t>
  </si>
  <si>
    <t>71592</t>
  </si>
  <si>
    <t>4931187715929</t>
  </si>
  <si>
    <t>71619</t>
  </si>
  <si>
    <t>4931187716193</t>
  </si>
  <si>
    <t>71625</t>
  </si>
  <si>
    <t>4931187716254</t>
  </si>
  <si>
    <t>71631</t>
  </si>
  <si>
    <t>4931187716315</t>
  </si>
  <si>
    <t>71647</t>
  </si>
  <si>
    <t>4931187716476</t>
  </si>
  <si>
    <t>71702</t>
  </si>
  <si>
    <t>4931187717022</t>
  </si>
  <si>
    <t>71705</t>
  </si>
  <si>
    <t>4931187717053</t>
  </si>
  <si>
    <t>71910</t>
  </si>
  <si>
    <t>4931187719101</t>
  </si>
  <si>
    <t>71954</t>
  </si>
  <si>
    <t>4931187719545</t>
  </si>
  <si>
    <t>71960</t>
  </si>
  <si>
    <t>4931187719606</t>
  </si>
  <si>
    <t>71976</t>
  </si>
  <si>
    <t>4931187719767</t>
  </si>
  <si>
    <t>72006</t>
  </si>
  <si>
    <t>4931187720060</t>
  </si>
  <si>
    <t>72008</t>
  </si>
  <si>
    <t>4931187720084</t>
  </si>
  <si>
    <t>72009</t>
  </si>
  <si>
    <t>4931187720091</t>
  </si>
  <si>
    <t>72217</t>
  </si>
  <si>
    <t>4931187722170</t>
  </si>
  <si>
    <t>72218</t>
  </si>
  <si>
    <t>4931187722187</t>
  </si>
  <si>
    <t>72219</t>
  </si>
  <si>
    <t>4931187722194</t>
  </si>
  <si>
    <t>72247</t>
  </si>
  <si>
    <t>4931187722477</t>
  </si>
  <si>
    <t>72248</t>
  </si>
  <si>
    <t>4931187722484</t>
  </si>
  <si>
    <t>72249</t>
  </si>
  <si>
    <t>4931187722491</t>
  </si>
  <si>
    <t>72253</t>
  </si>
  <si>
    <t>4931187722538</t>
  </si>
  <si>
    <t>72254</t>
  </si>
  <si>
    <t>4931187722545</t>
  </si>
  <si>
    <t>72255</t>
  </si>
  <si>
    <t>4931187722552</t>
  </si>
  <si>
    <t>72485</t>
  </si>
  <si>
    <t>4931187724853</t>
  </si>
  <si>
    <t>72490</t>
  </si>
  <si>
    <t>4931187724907</t>
  </si>
  <si>
    <t>72495</t>
  </si>
  <si>
    <t>4931187724952</t>
  </si>
  <si>
    <t>72510</t>
  </si>
  <si>
    <t>4931187725102</t>
  </si>
  <si>
    <t>72700</t>
  </si>
  <si>
    <t>4931187727007</t>
  </si>
  <si>
    <t>72703</t>
  </si>
  <si>
    <t>4931187727038</t>
  </si>
  <si>
    <t>72705</t>
  </si>
  <si>
    <t>4931187727052</t>
  </si>
  <si>
    <t>72931</t>
  </si>
  <si>
    <t>4931187729315</t>
  </si>
  <si>
    <t>72937</t>
  </si>
  <si>
    <t>4931187729377</t>
  </si>
  <si>
    <t>72943</t>
  </si>
  <si>
    <t>4931187729438</t>
  </si>
  <si>
    <t>73063</t>
  </si>
  <si>
    <t>4931187730632</t>
  </si>
  <si>
    <t>73320</t>
  </si>
  <si>
    <t>4931187733206</t>
  </si>
  <si>
    <t>73336</t>
  </si>
  <si>
    <t>4931187733367</t>
  </si>
  <si>
    <t>75001</t>
  </si>
  <si>
    <t>4931187750012</t>
  </si>
  <si>
    <t>75003</t>
  </si>
  <si>
    <t>4931187750036</t>
  </si>
  <si>
    <t>75005</t>
  </si>
  <si>
    <t>4931187750050</t>
  </si>
  <si>
    <t>75007</t>
  </si>
  <si>
    <t>4931187750074</t>
  </si>
  <si>
    <t>75053</t>
  </si>
  <si>
    <t>4931187750531</t>
  </si>
  <si>
    <t>75966</t>
  </si>
  <si>
    <t>4931187759664</t>
  </si>
  <si>
    <t>75967</t>
  </si>
  <si>
    <t>4931187759671</t>
  </si>
  <si>
    <t>78503</t>
  </si>
  <si>
    <t>4931187785038</t>
  </si>
  <si>
    <t>78505</t>
  </si>
  <si>
    <t>4931187785052</t>
  </si>
  <si>
    <t>78513</t>
  </si>
  <si>
    <t>4931187785137</t>
  </si>
  <si>
    <t>78515</t>
  </si>
  <si>
    <t>4931187785151</t>
  </si>
  <si>
    <t>79691</t>
  </si>
  <si>
    <t>4931187796911</t>
  </si>
  <si>
    <t>79693</t>
  </si>
  <si>
    <t>4931187796935</t>
  </si>
  <si>
    <t>79704</t>
  </si>
  <si>
    <t>4931187797048</t>
  </si>
  <si>
    <t>79714</t>
  </si>
  <si>
    <t>4931187797147</t>
  </si>
  <si>
    <t>79717</t>
  </si>
  <si>
    <t>4931187797178</t>
  </si>
  <si>
    <t>81038</t>
  </si>
  <si>
    <t>4931187810389</t>
  </si>
  <si>
    <t>0008</t>
  </si>
  <si>
    <t>81045</t>
  </si>
  <si>
    <t>4931187810457</t>
  </si>
  <si>
    <t>81072</t>
  </si>
  <si>
    <t>4931187810723</t>
  </si>
  <si>
    <t>81511</t>
  </si>
  <si>
    <t>4931187815117</t>
  </si>
  <si>
    <t>81580</t>
  </si>
  <si>
    <t>4931187815803</t>
  </si>
  <si>
    <t>82155</t>
  </si>
  <si>
    <t>4931187821552</t>
  </si>
  <si>
    <t>82158</t>
  </si>
  <si>
    <t>4931187821583</t>
  </si>
  <si>
    <t>82224</t>
  </si>
  <si>
    <t>4931187822245</t>
  </si>
  <si>
    <t>82230</t>
  </si>
  <si>
    <t>4931187822306</t>
  </si>
  <si>
    <t>82406</t>
  </si>
  <si>
    <t>4931187824065</t>
  </si>
  <si>
    <t>82455</t>
  </si>
  <si>
    <t>4931187824553</t>
  </si>
  <si>
    <t>82462</t>
  </si>
  <si>
    <t>4931187824621</t>
  </si>
  <si>
    <t>82484</t>
  </si>
  <si>
    <t>4931187824843</t>
  </si>
  <si>
    <t>82491</t>
  </si>
  <si>
    <t>4931187824911</t>
  </si>
  <si>
    <t>82493</t>
  </si>
  <si>
    <t>4931187824935</t>
  </si>
  <si>
    <t>83431</t>
  </si>
  <si>
    <t>4931187834316</t>
  </si>
  <si>
    <t>83433</t>
  </si>
  <si>
    <t>4931187834330</t>
  </si>
  <si>
    <t>83435</t>
  </si>
  <si>
    <t>4931187834354</t>
  </si>
  <si>
    <t>83437</t>
  </si>
  <si>
    <t>4931187834378</t>
  </si>
  <si>
    <t>83439</t>
  </si>
  <si>
    <t>4931187834392</t>
  </si>
  <si>
    <t>83442</t>
  </si>
  <si>
    <t>4931187834422</t>
  </si>
  <si>
    <t>83444</t>
  </si>
  <si>
    <t>4931187834446</t>
  </si>
  <si>
    <t>83450</t>
  </si>
  <si>
    <t>4931187834507</t>
  </si>
  <si>
    <t>83453</t>
  </si>
  <si>
    <t>4931187834538</t>
  </si>
  <si>
    <t>83455</t>
  </si>
  <si>
    <t>4931187834552</t>
  </si>
  <si>
    <t>83457</t>
  </si>
  <si>
    <t>4931187834576</t>
  </si>
  <si>
    <t>83460</t>
  </si>
  <si>
    <t>4931187834606</t>
  </si>
  <si>
    <t>83463</t>
  </si>
  <si>
    <t>4931187834637</t>
  </si>
  <si>
    <t>83464</t>
  </si>
  <si>
    <t>4931187834644</t>
  </si>
  <si>
    <t>83465</t>
  </si>
  <si>
    <t>4931187834651</t>
  </si>
  <si>
    <t>83470</t>
  </si>
  <si>
    <t>4931187834705</t>
  </si>
  <si>
    <t>83523</t>
  </si>
  <si>
    <t>4931187835238</t>
  </si>
  <si>
    <t>83541</t>
  </si>
  <si>
    <t>4931187835412</t>
  </si>
  <si>
    <t>83550</t>
  </si>
  <si>
    <t>4931187835504</t>
  </si>
  <si>
    <t>83553</t>
  </si>
  <si>
    <t>4931187835535</t>
  </si>
  <si>
    <t>84026</t>
  </si>
  <si>
    <t>4931187840263</t>
  </si>
  <si>
    <t>84221</t>
  </si>
  <si>
    <t>4931187842212</t>
  </si>
  <si>
    <t>84237</t>
  </si>
  <si>
    <t>4931187842373</t>
  </si>
  <si>
    <t>84475</t>
  </si>
  <si>
    <t>4931187844759</t>
  </si>
  <si>
    <t>84481</t>
  </si>
  <si>
    <t>4931187844810</t>
  </si>
  <si>
    <t>84684</t>
  </si>
  <si>
    <t>4931187846845</t>
  </si>
  <si>
    <t>84690</t>
  </si>
  <si>
    <t>4931187846906</t>
  </si>
  <si>
    <t>84907</t>
  </si>
  <si>
    <t>4931187849075</t>
  </si>
  <si>
    <t>84913</t>
  </si>
  <si>
    <t>4931187849136</t>
  </si>
  <si>
    <t>85193</t>
  </si>
  <si>
    <t>4931187851931</t>
  </si>
  <si>
    <t>85290</t>
  </si>
  <si>
    <t>4931187852907</t>
  </si>
  <si>
    <t>85319</t>
  </si>
  <si>
    <t>4931187853195</t>
  </si>
  <si>
    <t>85325</t>
  </si>
  <si>
    <t>4931187853256</t>
  </si>
  <si>
    <t>85331</t>
  </si>
  <si>
    <t>4931187853317</t>
  </si>
  <si>
    <t>85541</t>
  </si>
  <si>
    <t>4931187855410</t>
  </si>
  <si>
    <t>85579</t>
  </si>
  <si>
    <t>4931187855793</t>
  </si>
  <si>
    <t>85610</t>
  </si>
  <si>
    <t>4931187856103</t>
  </si>
  <si>
    <t>85654</t>
  </si>
  <si>
    <t>4931187856547</t>
  </si>
  <si>
    <t>85702</t>
  </si>
  <si>
    <t>4931187857025</t>
  </si>
  <si>
    <t>85739</t>
  </si>
  <si>
    <t>4931187857391</t>
  </si>
  <si>
    <t>85774</t>
  </si>
  <si>
    <t>4931187857742</t>
  </si>
  <si>
    <t>85789</t>
  </si>
  <si>
    <t>4931187857896</t>
  </si>
  <si>
    <t>85955</t>
  </si>
  <si>
    <t>4931187859555</t>
  </si>
  <si>
    <t>85960</t>
  </si>
  <si>
    <t>4931187859609</t>
  </si>
  <si>
    <t>85965</t>
  </si>
  <si>
    <t>4931187859654</t>
  </si>
  <si>
    <t>85970</t>
  </si>
  <si>
    <t>4931187859708</t>
  </si>
  <si>
    <t>85975</t>
  </si>
  <si>
    <t>4931187859753</t>
  </si>
  <si>
    <t>85980</t>
  </si>
  <si>
    <t>4931187859807</t>
  </si>
  <si>
    <t>85985</t>
  </si>
  <si>
    <t>4931187859852</t>
  </si>
  <si>
    <t>85990</t>
  </si>
  <si>
    <t>4931187859906</t>
  </si>
  <si>
    <t>85995</t>
  </si>
  <si>
    <t>4931187859951</t>
  </si>
  <si>
    <t>89220</t>
  </si>
  <si>
    <t>4931187892200</t>
  </si>
  <si>
    <t>89991</t>
  </si>
  <si>
    <t>4931187899919</t>
  </si>
  <si>
    <t>89992</t>
  </si>
  <si>
    <t>4931187899926</t>
  </si>
  <si>
    <t>89993</t>
  </si>
  <si>
    <t>4931187899933</t>
  </si>
  <si>
    <t>89994</t>
  </si>
  <si>
    <t>4931187899940</t>
  </si>
  <si>
    <t>89995</t>
  </si>
  <si>
    <t>4931187899957</t>
  </si>
  <si>
    <t>90025</t>
  </si>
  <si>
    <t>4931187900257</t>
  </si>
  <si>
    <t>92001</t>
  </si>
  <si>
    <t>4931187920019</t>
  </si>
  <si>
    <t>92003</t>
  </si>
  <si>
    <t>4931187920033</t>
  </si>
  <si>
    <t>92005</t>
  </si>
  <si>
    <t>4931187920057</t>
  </si>
  <si>
    <t>92015</t>
  </si>
  <si>
    <t>4931187920156</t>
  </si>
  <si>
    <t>92030</t>
  </si>
  <si>
    <t>4931187920309</t>
  </si>
  <si>
    <t>93069</t>
  </si>
  <si>
    <t>4931187930698</t>
  </si>
  <si>
    <t>93071</t>
  </si>
  <si>
    <t>4931187930711</t>
  </si>
  <si>
    <t>93072</t>
  </si>
  <si>
    <t>4931187930728</t>
  </si>
  <si>
    <t>93073</t>
  </si>
  <si>
    <t>4931187930735</t>
  </si>
  <si>
    <t>93074</t>
  </si>
  <si>
    <t>4931187930742</t>
  </si>
  <si>
    <t>97300</t>
  </si>
  <si>
    <t>4931187973008</t>
  </si>
  <si>
    <t>97301</t>
  </si>
  <si>
    <t>4931187973015</t>
  </si>
  <si>
    <t>97302</t>
  </si>
  <si>
    <t>4931187973022</t>
  </si>
  <si>
    <t>97310</t>
  </si>
  <si>
    <t>4931187973107</t>
  </si>
  <si>
    <t>97311</t>
  </si>
  <si>
    <t>4931187973114</t>
  </si>
  <si>
    <t>97312</t>
  </si>
  <si>
    <t>4931187973121</t>
  </si>
  <si>
    <t>ver.12</t>
    <phoneticPr fontId="29"/>
  </si>
  <si>
    <t>商品区分３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</si>
</sst>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??_);_(@_)"/>
    <numFmt numFmtId="177" formatCode="_(* #,##0.00_);_(* \(#,##0.00\);_(* &quot;-&quot;??_);_(@_)"/>
    <numFmt numFmtId="178" formatCode="yyyy/mm/dd"/>
    <numFmt numFmtId="179" formatCode="&quot;¥&quot;#,##0_);[Red]\(&quot;¥&quot;#,##0\)"/>
  </numFmts>
  <fonts count="6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MS PMincho"/>
      <family val="2"/>
    </font>
    <font>
      <b/>
      <u/>
      <sz val="16"/>
      <color theme="1"/>
      <name val="MS PMincho"/>
      <family val="1"/>
    </font>
    <font>
      <sz val="12"/>
      <color theme="1"/>
      <name val="MS PMincho"/>
      <family val="1"/>
    </font>
    <font>
      <u/>
      <sz val="12"/>
      <color theme="1"/>
      <name val="MS PMincho"/>
      <family val="1"/>
    </font>
    <font>
      <sz val="10"/>
      <color theme="1"/>
      <name val="MS PMincho"/>
      <family val="1"/>
    </font>
    <font>
      <sz val="11"/>
      <name val="Calibri"/>
      <family val="2"/>
    </font>
    <font>
      <sz val="9"/>
      <color theme="1"/>
      <name val="MS PMincho"/>
      <family val="1"/>
    </font>
    <font>
      <b/>
      <sz val="11"/>
      <color theme="1"/>
      <name val="MS PMincho"/>
      <family val="1"/>
    </font>
    <font>
      <sz val="11"/>
      <color rgb="FF000000"/>
      <name val="MS PMincho"/>
      <family val="1"/>
    </font>
    <font>
      <b/>
      <sz val="12"/>
      <color theme="1"/>
      <name val="MS PMincho"/>
      <family val="1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rgb="FFFF0000"/>
      <name val="MS PGothic"/>
      <family val="2"/>
    </font>
    <font>
      <sz val="11"/>
      <color theme="1"/>
      <name val="MS PGothic"/>
      <family val="3"/>
    </font>
    <font>
      <b/>
      <u/>
      <sz val="20"/>
      <color theme="1"/>
      <name val="HGP創英角ﾎﾟｯﾌﾟ体"/>
      <family val="3"/>
      <charset val="128"/>
    </font>
    <font>
      <sz val="11"/>
      <color rgb="FFFF0000"/>
      <name val="MS PMincho"/>
      <family val="1"/>
    </font>
    <font>
      <b/>
      <u/>
      <sz val="11"/>
      <color rgb="FFFF0000"/>
      <name val="Calibri"/>
      <family val="2"/>
      <scheme val="minor"/>
    </font>
    <font>
      <sz val="11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2"/>
      <color theme="1"/>
      <name val="AR丸ゴシック体M"/>
      <family val="3"/>
      <charset val="128"/>
    </font>
    <font>
      <sz val="8"/>
      <color theme="1"/>
      <name val="MS PMincho"/>
      <family val="1"/>
    </font>
    <font>
      <u/>
      <sz val="11"/>
      <color theme="10"/>
      <name val="Calibri"/>
      <family val="2"/>
      <scheme val="minor"/>
    </font>
    <font>
      <sz val="8"/>
      <color theme="1"/>
      <name val="AR丸ゴシック体M"/>
      <family val="3"/>
      <charset val="128"/>
    </font>
    <font>
      <sz val="6"/>
      <color theme="1"/>
      <name val="MS PMincho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MS PMincho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Malgun Gothic"/>
      <family val="2"/>
      <charset val="129"/>
    </font>
    <font>
      <b/>
      <sz val="11"/>
      <color theme="1"/>
      <name val="Calibri"/>
      <family val="3"/>
      <charset val="128"/>
      <scheme val="minor"/>
    </font>
    <font>
      <sz val="10"/>
      <color theme="1"/>
      <name val="Yu Gothic"/>
      <family val="3"/>
      <charset val="128"/>
    </font>
    <font>
      <sz val="10"/>
      <color theme="1"/>
      <name val="Yu gothic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color theme="1"/>
      <name val="HGP創英角ﾎﾟｯﾌﾟ体"/>
      <family val="3"/>
      <charset val="128"/>
    </font>
    <font>
      <b/>
      <u/>
      <sz val="12"/>
      <color theme="1"/>
      <name val="AR P丸ゴシック体M04"/>
      <family val="3"/>
      <charset val="128"/>
    </font>
    <font>
      <sz val="12"/>
      <color theme="1"/>
      <name val="AR丸ゴシック体M"/>
      <family val="3"/>
      <charset val="128"/>
    </font>
    <font>
      <sz val="12"/>
      <name val="MS PMincho"/>
      <family val="1"/>
    </font>
    <font>
      <sz val="10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2"/>
      <color theme="1"/>
      <name val="AR丸ゴシック体M"/>
      <family val="3"/>
      <charset val="128"/>
    </font>
    <font>
      <sz val="8"/>
      <color theme="1"/>
      <name val="MS PMincho"/>
      <family val="3"/>
      <charset val="128"/>
    </font>
    <font>
      <b/>
      <sz val="16"/>
      <color theme="1"/>
      <name val="AR丸ゴシック体M04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AR丸ゴシック体M"/>
      <family val="3"/>
      <charset val="128"/>
    </font>
    <font>
      <sz val="14"/>
      <color theme="1"/>
      <name val="MS PMincho"/>
      <family val="1"/>
    </font>
    <font>
      <b/>
      <sz val="14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4"/>
      <color theme="1"/>
      <name val="MS PMincho"/>
      <family val="1"/>
    </font>
    <font>
      <b/>
      <sz val="12"/>
      <color theme="1"/>
      <name val="MS PMincho"/>
      <family val="1"/>
      <charset val="128"/>
    </font>
    <font>
      <b/>
      <sz val="11"/>
      <color rgb="FF000000"/>
      <name val="MS PMincho"/>
      <family val="1"/>
      <charset val="128"/>
    </font>
    <font>
      <b/>
      <sz val="10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Arial"/>
      <family val="3"/>
    </font>
    <font>
      <sz val="11"/>
      <color theme="1"/>
      <name val="Arial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MS PMincho"/>
      <family val="1"/>
      <charset val="128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Yu gothic"/>
      <family val="3"/>
      <charset val="128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38" fontId="2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2" fillId="0" borderId="0"/>
    <xf numFmtId="177" fontId="12" fillId="0" borderId="0" applyFont="0" applyFill="0" applyBorder="0" applyAlignment="0" applyProtection="0"/>
    <xf numFmtId="0" fontId="1" fillId="0" borderId="0">
      <alignment vertical="center"/>
    </xf>
  </cellStyleXfs>
  <cellXfs count="22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/>
    <xf numFmtId="176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11" fillId="0" borderId="10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38" fontId="0" fillId="0" borderId="0" xfId="1" applyFont="1" applyAlignment="1">
      <alignment vertical="center"/>
    </xf>
    <xf numFmtId="0" fontId="12" fillId="0" borderId="0" xfId="0" applyFont="1" applyAlignment="1">
      <alignment horizontal="left" vertical="top"/>
    </xf>
    <xf numFmtId="38" fontId="12" fillId="0" borderId="0" xfId="1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38" fontId="13" fillId="0" borderId="1" xfId="1" applyFont="1" applyBorder="1" applyAlignment="1">
      <alignment horizontal="right" vertical="top"/>
    </xf>
    <xf numFmtId="0" fontId="0" fillId="0" borderId="11" xfId="0" applyBorder="1" applyAlignment="1">
      <alignment vertical="center"/>
    </xf>
    <xf numFmtId="38" fontId="0" fillId="0" borderId="11" xfId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2" applyFont="1" applyAlignment="1">
      <alignment horizontal="left" vertical="center"/>
    </xf>
    <xf numFmtId="0" fontId="21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31" fillId="2" borderId="11" xfId="0" applyFont="1" applyFill="1" applyBorder="1" applyAlignment="1">
      <alignment vertical="center"/>
    </xf>
    <xf numFmtId="0" fontId="32" fillId="2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38" fontId="35" fillId="0" borderId="1" xfId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1" fontId="4" fillId="0" borderId="27" xfId="0" applyNumberFormat="1" applyFont="1" applyBorder="1" applyAlignment="1">
      <alignment horizontal="left" vertical="center"/>
    </xf>
    <xf numFmtId="0" fontId="16" fillId="0" borderId="0" xfId="3" applyFont="1" applyAlignment="1" applyProtection="1">
      <alignment horizontal="center" vertical="center"/>
      <protection locked="0"/>
    </xf>
    <xf numFmtId="0" fontId="30" fillId="0" borderId="0" xfId="3" applyFont="1" applyAlignment="1" applyProtection="1">
      <alignment vertical="center"/>
      <protection locked="0"/>
    </xf>
    <xf numFmtId="0" fontId="38" fillId="0" borderId="0" xfId="3" applyFont="1" applyAlignment="1" applyProtection="1">
      <alignment horizontal="center" vertical="center"/>
      <protection locked="0"/>
    </xf>
    <xf numFmtId="0" fontId="39" fillId="0" borderId="0" xfId="3" applyFont="1" applyAlignment="1" applyProtection="1">
      <alignment horizontal="right" vertical="center"/>
      <protection locked="0"/>
    </xf>
    <xf numFmtId="0" fontId="40" fillId="0" borderId="0" xfId="3" applyFont="1" applyProtection="1">
      <protection locked="0"/>
    </xf>
    <xf numFmtId="0" fontId="4" fillId="0" borderId="0" xfId="3" applyFont="1" applyAlignment="1" applyProtection="1">
      <alignment vertical="center"/>
      <protection locked="0"/>
    </xf>
    <xf numFmtId="0" fontId="41" fillId="0" borderId="0" xfId="3" applyFont="1" applyAlignment="1" applyProtection="1">
      <alignment vertical="center"/>
      <protection locked="0"/>
    </xf>
    <xf numFmtId="0" fontId="42" fillId="0" borderId="0" xfId="3" applyFont="1" applyAlignment="1" applyProtection="1">
      <alignment horizontal="left" vertical="center"/>
      <protection locked="0"/>
    </xf>
    <xf numFmtId="176" fontId="30" fillId="0" borderId="0" xfId="4" applyNumberFormat="1" applyFont="1" applyBorder="1" applyAlignment="1" applyProtection="1">
      <alignment vertical="center"/>
      <protection locked="0"/>
    </xf>
    <xf numFmtId="0" fontId="43" fillId="0" borderId="0" xfId="3" applyFont="1" applyAlignment="1" applyProtection="1">
      <alignment horizontal="right" vertical="center"/>
      <protection locked="0"/>
    </xf>
    <xf numFmtId="0" fontId="40" fillId="0" borderId="0" xfId="3" applyFont="1" applyAlignment="1" applyProtection="1">
      <alignment horizontal="left" vertical="center" shrinkToFit="1"/>
      <protection locked="0"/>
    </xf>
    <xf numFmtId="0" fontId="42" fillId="0" borderId="0" xfId="3" applyFont="1" applyAlignment="1" applyProtection="1">
      <alignment vertical="center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0" fontId="43" fillId="0" borderId="11" xfId="3" applyFont="1" applyBorder="1" applyAlignment="1" applyProtection="1">
      <alignment horizontal="center" vertical="center"/>
      <protection locked="0"/>
    </xf>
    <xf numFmtId="0" fontId="30" fillId="0" borderId="30" xfId="3" applyFont="1" applyBorder="1" applyAlignment="1" applyProtection="1">
      <alignment horizontal="center" vertical="center"/>
      <protection locked="0"/>
    </xf>
    <xf numFmtId="0" fontId="45" fillId="0" borderId="31" xfId="3" applyFont="1" applyBorder="1" applyAlignment="1" applyProtection="1">
      <alignment vertical="center" wrapText="1"/>
      <protection locked="0"/>
    </xf>
    <xf numFmtId="0" fontId="30" fillId="0" borderId="32" xfId="3" applyFont="1" applyBorder="1" applyAlignment="1" applyProtection="1">
      <alignment horizontal="center" vertical="center" wrapText="1"/>
      <protection locked="0"/>
    </xf>
    <xf numFmtId="0" fontId="30" fillId="0" borderId="32" xfId="3" applyFont="1" applyBorder="1" applyAlignment="1" applyProtection="1">
      <alignment horizontal="left" vertical="center"/>
      <protection locked="0"/>
    </xf>
    <xf numFmtId="0" fontId="30" fillId="0" borderId="33" xfId="3" applyFont="1" applyBorder="1" applyAlignment="1" applyProtection="1">
      <alignment horizontal="center" vertical="center" wrapText="1"/>
      <protection locked="0"/>
    </xf>
    <xf numFmtId="0" fontId="30" fillId="0" borderId="32" xfId="3" applyFont="1" applyBorder="1" applyAlignment="1" applyProtection="1">
      <alignment horizontal="center" vertical="center"/>
      <protection locked="0"/>
    </xf>
    <xf numFmtId="176" fontId="30" fillId="0" borderId="31" xfId="4" applyNumberFormat="1" applyFont="1" applyBorder="1" applyAlignment="1" applyProtection="1">
      <alignment horizontal="center" vertical="center"/>
      <protection locked="0"/>
    </xf>
    <xf numFmtId="0" fontId="30" fillId="0" borderId="31" xfId="3" applyFont="1" applyBorder="1" applyAlignment="1" applyProtection="1">
      <alignment horizontal="center" vertical="center"/>
      <protection locked="0"/>
    </xf>
    <xf numFmtId="0" fontId="30" fillId="0" borderId="34" xfId="3" applyFont="1" applyBorder="1" applyAlignment="1" applyProtection="1">
      <alignment horizontal="center" vertical="center"/>
      <protection locked="0"/>
    </xf>
    <xf numFmtId="0" fontId="30" fillId="0" borderId="35" xfId="3" applyFont="1" applyBorder="1" applyAlignment="1" applyProtection="1">
      <alignment horizontal="center" vertical="center"/>
      <protection locked="0"/>
    </xf>
    <xf numFmtId="0" fontId="30" fillId="0" borderId="36" xfId="3" applyFont="1" applyBorder="1" applyAlignment="1" applyProtection="1">
      <alignment horizontal="center" vertical="center"/>
      <protection locked="0"/>
    </xf>
    <xf numFmtId="0" fontId="30" fillId="0" borderId="40" xfId="3" applyFont="1" applyBorder="1" applyAlignment="1" applyProtection="1">
      <alignment vertical="center"/>
      <protection locked="0"/>
    </xf>
    <xf numFmtId="176" fontId="30" fillId="0" borderId="0" xfId="4" applyNumberFormat="1" applyFont="1" applyAlignment="1" applyProtection="1">
      <alignment vertical="center"/>
      <protection locked="0"/>
    </xf>
    <xf numFmtId="178" fontId="39" fillId="0" borderId="0" xfId="3" applyNumberFormat="1" applyFont="1" applyAlignment="1" applyProtection="1">
      <alignment horizontal="left" vertical="center"/>
      <protection locked="0"/>
    </xf>
    <xf numFmtId="0" fontId="30" fillId="0" borderId="0" xfId="3" quotePrefix="1" applyFont="1" applyAlignment="1" applyProtection="1">
      <alignment vertical="center"/>
      <protection locked="0"/>
    </xf>
    <xf numFmtId="0" fontId="47" fillId="0" borderId="28" xfId="3" applyFont="1" applyBorder="1" applyAlignment="1" applyProtection="1">
      <alignment horizontal="right" vertical="center"/>
      <protection locked="0"/>
    </xf>
    <xf numFmtId="179" fontId="47" fillId="0" borderId="28" xfId="3" applyNumberFormat="1" applyFont="1" applyBorder="1" applyAlignment="1" applyProtection="1">
      <alignment horizontal="left" vertical="center"/>
      <protection locked="0"/>
    </xf>
    <xf numFmtId="0" fontId="40" fillId="0" borderId="11" xfId="3" applyFont="1" applyBorder="1" applyAlignment="1" applyProtection="1">
      <alignment horizontal="center" vertical="center" shrinkToFit="1"/>
      <protection locked="0"/>
    </xf>
    <xf numFmtId="0" fontId="44" fillId="0" borderId="0" xfId="3" applyFont="1" applyAlignment="1" applyProtection="1">
      <alignment vertical="center"/>
      <protection locked="0"/>
    </xf>
    <xf numFmtId="178" fontId="48" fillId="0" borderId="11" xfId="3" applyNumberFormat="1" applyFont="1" applyBorder="1" applyAlignment="1" applyProtection="1">
      <alignment horizontal="center" vertical="center" wrapText="1"/>
      <protection locked="0"/>
    </xf>
    <xf numFmtId="0" fontId="40" fillId="0" borderId="29" xfId="3" applyFont="1" applyBorder="1" applyAlignment="1" applyProtection="1">
      <alignment horizontal="center" vertical="center" shrinkToFit="1"/>
      <protection locked="0"/>
    </xf>
    <xf numFmtId="0" fontId="45" fillId="0" borderId="36" xfId="3" applyFont="1" applyBorder="1" applyAlignment="1" applyProtection="1">
      <alignment vertical="center" wrapText="1"/>
      <protection locked="0"/>
    </xf>
    <xf numFmtId="0" fontId="30" fillId="0" borderId="36" xfId="3" applyFont="1" applyBorder="1" applyAlignment="1" applyProtection="1">
      <alignment horizontal="center" vertical="center" wrapText="1"/>
      <protection locked="0"/>
    </xf>
    <xf numFmtId="0" fontId="30" fillId="0" borderId="36" xfId="3" applyFont="1" applyBorder="1" applyAlignment="1" applyProtection="1">
      <alignment horizontal="left" vertical="center"/>
      <protection locked="0"/>
    </xf>
    <xf numFmtId="0" fontId="30" fillId="0" borderId="38" xfId="3" applyFont="1" applyBorder="1" applyAlignment="1" applyProtection="1">
      <alignment horizontal="center" vertical="center" wrapText="1"/>
      <protection locked="0"/>
    </xf>
    <xf numFmtId="176" fontId="30" fillId="0" borderId="36" xfId="4" applyNumberFormat="1" applyFont="1" applyBorder="1" applyAlignment="1" applyProtection="1">
      <alignment horizontal="center" vertical="center"/>
      <protection locked="0"/>
    </xf>
    <xf numFmtId="0" fontId="30" fillId="0" borderId="37" xfId="3" applyFont="1" applyBorder="1" applyAlignment="1" applyProtection="1">
      <alignment horizontal="center" vertical="center"/>
      <protection locked="0"/>
    </xf>
    <xf numFmtId="0" fontId="30" fillId="0" borderId="39" xfId="3" applyFont="1" applyBorder="1" applyAlignment="1" applyProtection="1">
      <alignment horizontal="center" vertical="center"/>
      <protection locked="0"/>
    </xf>
    <xf numFmtId="0" fontId="49" fillId="0" borderId="45" xfId="3" applyFont="1" applyBorder="1" applyAlignment="1" applyProtection="1">
      <alignment horizontal="center" vertical="center"/>
      <protection locked="0"/>
    </xf>
    <xf numFmtId="0" fontId="49" fillId="0" borderId="46" xfId="3" applyFont="1" applyBorder="1" applyAlignment="1" applyProtection="1">
      <alignment horizontal="center" vertical="center"/>
      <protection locked="0"/>
    </xf>
    <xf numFmtId="1" fontId="10" fillId="0" borderId="1" xfId="3" applyNumberFormat="1" applyFont="1" applyBorder="1" applyAlignment="1" applyProtection="1">
      <alignment horizontal="center" vertical="center" shrinkToFit="1"/>
      <protection locked="0"/>
    </xf>
    <xf numFmtId="0" fontId="30" fillId="0" borderId="2" xfId="3" applyFont="1" applyBorder="1" applyAlignment="1" applyProtection="1">
      <alignment horizontal="center" vertical="center"/>
      <protection locked="0"/>
    </xf>
    <xf numFmtId="3" fontId="30" fillId="0" borderId="1" xfId="3" applyNumberFormat="1" applyFont="1" applyBorder="1" applyAlignment="1">
      <alignment horizontal="right" vertical="center"/>
    </xf>
    <xf numFmtId="0" fontId="50" fillId="0" borderId="47" xfId="3" applyFont="1" applyBorder="1" applyAlignment="1" applyProtection="1">
      <alignment horizontal="center" vertical="center" shrinkToFit="1"/>
      <protection locked="0"/>
    </xf>
    <xf numFmtId="0" fontId="51" fillId="0" borderId="48" xfId="3" applyFont="1" applyBorder="1" applyAlignment="1" applyProtection="1">
      <alignment horizontal="center" vertical="center"/>
      <protection locked="0"/>
    </xf>
    <xf numFmtId="0" fontId="51" fillId="0" borderId="49" xfId="3" applyFont="1" applyBorder="1" applyAlignment="1" applyProtection="1">
      <alignment horizontal="center" vertical="center"/>
      <protection locked="0"/>
    </xf>
    <xf numFmtId="0" fontId="50" fillId="0" borderId="50" xfId="3" applyFont="1" applyBorder="1" applyAlignment="1" applyProtection="1">
      <alignment horizontal="center" vertical="center" shrinkToFit="1"/>
      <protection locked="0"/>
    </xf>
    <xf numFmtId="0" fontId="49" fillId="0" borderId="48" xfId="3" applyFont="1" applyBorder="1" applyAlignment="1" applyProtection="1">
      <alignment horizontal="center" vertical="center"/>
      <protection locked="0"/>
    </xf>
    <xf numFmtId="0" fontId="30" fillId="0" borderId="49" xfId="3" applyFont="1" applyBorder="1" applyAlignment="1" applyProtection="1">
      <alignment horizontal="center" vertical="center"/>
      <protection locked="0"/>
    </xf>
    <xf numFmtId="0" fontId="30" fillId="0" borderId="50" xfId="3" applyFont="1" applyBorder="1" applyAlignment="1" applyProtection="1">
      <alignment horizontal="center" vertical="center" shrinkToFit="1"/>
      <protection locked="0"/>
    </xf>
    <xf numFmtId="0" fontId="49" fillId="0" borderId="51" xfId="3" applyFont="1" applyBorder="1" applyAlignment="1" applyProtection="1">
      <alignment horizontal="center" vertical="center"/>
      <protection locked="0"/>
    </xf>
    <xf numFmtId="0" fontId="30" fillId="0" borderId="52" xfId="3" applyFont="1" applyBorder="1" applyAlignment="1" applyProtection="1">
      <alignment horizontal="center" vertical="center"/>
      <protection locked="0"/>
    </xf>
    <xf numFmtId="0" fontId="6" fillId="0" borderId="52" xfId="3" applyFont="1" applyBorder="1" applyAlignment="1">
      <alignment horizontal="left" vertical="center" shrinkToFit="1"/>
    </xf>
    <xf numFmtId="0" fontId="6" fillId="0" borderId="53" xfId="3" applyFont="1" applyBorder="1" applyAlignment="1">
      <alignment horizontal="left" vertical="center" shrinkToFit="1"/>
    </xf>
    <xf numFmtId="176" fontId="30" fillId="0" borderId="52" xfId="4" applyNumberFormat="1" applyFont="1" applyBorder="1" applyAlignment="1" applyProtection="1">
      <alignment horizontal="left" vertical="center"/>
    </xf>
    <xf numFmtId="3" fontId="30" fillId="0" borderId="54" xfId="3" applyNumberFormat="1" applyFont="1" applyBorder="1" applyAlignment="1">
      <alignment horizontal="right" vertical="center"/>
    </xf>
    <xf numFmtId="0" fontId="30" fillId="0" borderId="55" xfId="3" applyFont="1" applyBorder="1" applyAlignment="1" applyProtection="1">
      <alignment horizontal="center" vertical="center" shrinkToFit="1"/>
      <protection locked="0"/>
    </xf>
    <xf numFmtId="176" fontId="52" fillId="0" borderId="43" xfId="3" applyNumberFormat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vertical="center" wrapText="1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7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0" fillId="0" borderId="0" xfId="0" applyFont="1"/>
    <xf numFmtId="176" fontId="19" fillId="0" borderId="61" xfId="0" applyNumberFormat="1" applyFont="1" applyBorder="1" applyAlignment="1">
      <alignment horizontal="right" vertical="center" shrinkToFit="1"/>
    </xf>
    <xf numFmtId="176" fontId="19" fillId="0" borderId="63" xfId="0" applyNumberFormat="1" applyFont="1" applyBorder="1" applyAlignment="1">
      <alignment horizontal="right" vertical="center"/>
    </xf>
    <xf numFmtId="0" fontId="19" fillId="0" borderId="65" xfId="0" applyFont="1" applyBorder="1" applyAlignment="1">
      <alignment horizontal="center" vertical="center"/>
    </xf>
    <xf numFmtId="1" fontId="54" fillId="0" borderId="1" xfId="3" applyNumberFormat="1" applyFont="1" applyBorder="1" applyAlignment="1" applyProtection="1">
      <alignment horizontal="center" vertical="center" shrinkToFit="1"/>
      <protection locked="0"/>
    </xf>
    <xf numFmtId="0" fontId="55" fillId="0" borderId="2" xfId="0" applyFont="1" applyBorder="1" applyAlignment="1">
      <alignment horizontal="left" vertical="center" shrinkToFit="1"/>
    </xf>
    <xf numFmtId="0" fontId="55" fillId="0" borderId="3" xfId="0" applyFont="1" applyBorder="1" applyAlignment="1">
      <alignment horizontal="left" vertical="center" shrinkToFit="1"/>
    </xf>
    <xf numFmtId="0" fontId="56" fillId="0" borderId="2" xfId="3" applyFont="1" applyBorder="1" applyAlignment="1" applyProtection="1">
      <alignment horizontal="center" vertical="center"/>
      <protection locked="0"/>
    </xf>
    <xf numFmtId="176" fontId="56" fillId="0" borderId="17" xfId="0" applyNumberFormat="1" applyFont="1" applyBorder="1" applyAlignment="1">
      <alignment horizontal="left" vertical="center"/>
    </xf>
    <xf numFmtId="3" fontId="56" fillId="0" borderId="1" xfId="3" applyNumberFormat="1" applyFont="1" applyBorder="1" applyAlignment="1">
      <alignment horizontal="right" vertical="center"/>
    </xf>
    <xf numFmtId="0" fontId="28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59" fillId="0" borderId="1" xfId="0" applyFont="1" applyBorder="1" applyAlignment="1">
      <alignment vertical="center"/>
    </xf>
    <xf numFmtId="0" fontId="19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4" fillId="0" borderId="0" xfId="2" applyAlignment="1">
      <alignment vertical="center"/>
    </xf>
    <xf numFmtId="0" fontId="60" fillId="0" borderId="0" xfId="0" quotePrefix="1" applyFont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31" fontId="20" fillId="4" borderId="62" xfId="0" applyNumberFormat="1" applyFont="1" applyFill="1" applyBorder="1" applyAlignment="1">
      <alignment horizontal="center" vertical="center" shrinkToFit="1"/>
    </xf>
    <xf numFmtId="0" fontId="19" fillId="4" borderId="64" xfId="0" applyFont="1" applyFill="1" applyBorder="1" applyAlignment="1">
      <alignment horizontal="center" vertical="center" shrinkToFit="1"/>
    </xf>
    <xf numFmtId="0" fontId="19" fillId="4" borderId="66" xfId="0" quotePrefix="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61" fillId="4" borderId="0" xfId="0" applyFont="1" applyFill="1" applyAlignment="1">
      <alignment horizontal="right" vertical="center"/>
    </xf>
    <xf numFmtId="176" fontId="11" fillId="4" borderId="0" xfId="0" applyNumberFormat="1" applyFont="1" applyFill="1" applyAlignment="1">
      <alignment vertical="center"/>
    </xf>
    <xf numFmtId="0" fontId="62" fillId="0" borderId="0" xfId="0" applyFont="1" applyAlignment="1">
      <alignment vertical="center"/>
    </xf>
    <xf numFmtId="0" fontId="65" fillId="0" borderId="0" xfId="0" applyFont="1" applyAlignment="1">
      <alignment horizontal="left" vertical="top"/>
    </xf>
    <xf numFmtId="0" fontId="68" fillId="0" borderId="11" xfId="0" applyFont="1" applyBorder="1" applyAlignment="1">
      <alignment vertical="center"/>
    </xf>
    <xf numFmtId="0" fontId="68" fillId="0" borderId="0" xfId="0" applyFont="1" applyAlignment="1">
      <alignment vertical="center"/>
    </xf>
    <xf numFmtId="0" fontId="66" fillId="0" borderId="2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left" vertical="top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62" fillId="0" borderId="11" xfId="0" applyFont="1" applyBorder="1" applyAlignment="1">
      <alignment vertical="center"/>
    </xf>
    <xf numFmtId="0" fontId="13" fillId="0" borderId="6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38" fontId="13" fillId="0" borderId="6" xfId="1" applyFont="1" applyBorder="1" applyAlignment="1">
      <alignment horizontal="right" vertical="top"/>
    </xf>
    <xf numFmtId="0" fontId="67" fillId="0" borderId="7" xfId="0" applyFont="1" applyBorder="1" applyAlignment="1">
      <alignment horizontal="left" vertical="top"/>
    </xf>
    <xf numFmtId="0" fontId="64" fillId="0" borderId="67" xfId="0" applyFont="1" applyBorder="1" applyAlignment="1">
      <alignment vertical="center"/>
    </xf>
    <xf numFmtId="0" fontId="13" fillId="0" borderId="1" xfId="0" applyFont="1" applyBorder="1" applyAlignment="1">
      <alignment horizontal="right" vertical="top"/>
    </xf>
    <xf numFmtId="0" fontId="13" fillId="0" borderId="6" xfId="0" applyFont="1" applyBorder="1" applyAlignment="1">
      <alignment horizontal="right" vertical="top"/>
    </xf>
    <xf numFmtId="0" fontId="0" fillId="0" borderId="11" xfId="0" applyBorder="1" applyAlignment="1">
      <alignment horizontal="right" vertical="center"/>
    </xf>
    <xf numFmtId="1" fontId="0" fillId="0" borderId="0" xfId="0" applyNumberFormat="1" applyAlignment="1">
      <alignment vertical="center"/>
    </xf>
    <xf numFmtId="1" fontId="0" fillId="0" borderId="11" xfId="0" applyNumberFormat="1" applyBorder="1" applyAlignment="1">
      <alignment horizontal="right" vertical="center"/>
    </xf>
    <xf numFmtId="0" fontId="1" fillId="0" borderId="0" xfId="5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8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/>
    </xf>
    <xf numFmtId="176" fontId="11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0" fillId="0" borderId="0" xfId="3" applyFont="1" applyAlignment="1" applyProtection="1">
      <alignment horizontal="center" vertical="center"/>
      <protection locked="0"/>
    </xf>
    <xf numFmtId="176" fontId="11" fillId="0" borderId="41" xfId="4" applyNumberFormat="1" applyFont="1" applyBorder="1" applyAlignment="1" applyProtection="1">
      <alignment horizontal="center" vertical="center"/>
      <protection locked="0"/>
    </xf>
    <xf numFmtId="176" fontId="11" fillId="0" borderId="42" xfId="4" applyNumberFormat="1" applyFont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46" fillId="0" borderId="44" xfId="3" quotePrefix="1" applyFont="1" applyBorder="1" applyAlignment="1" applyProtection="1">
      <alignment horizontal="left" vertical="center"/>
      <protection locked="0"/>
    </xf>
    <xf numFmtId="0" fontId="46" fillId="0" borderId="44" xfId="3" applyFont="1" applyBorder="1" applyAlignment="1" applyProtection="1">
      <alignment horizontal="left" vertical="center"/>
      <protection locked="0"/>
    </xf>
    <xf numFmtId="0" fontId="40" fillId="0" borderId="0" xfId="3" applyFont="1" applyAlignment="1" applyProtection="1">
      <alignment horizontal="left" vertical="center"/>
      <protection locked="0"/>
    </xf>
    <xf numFmtId="0" fontId="42" fillId="0" borderId="0" xfId="3" applyFont="1" applyAlignment="1" applyProtection="1">
      <alignment horizontal="left"/>
      <protection locked="0"/>
    </xf>
    <xf numFmtId="0" fontId="6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0" xfId="5" applyNumberFormat="1">
      <alignment vertical="center"/>
    </xf>
  </cellXfs>
  <cellStyles count="6">
    <cellStyle name="ハイパーリンク" xfId="2" builtinId="8"/>
    <cellStyle name="桁区切り" xfId="1" builtinId="6"/>
    <cellStyle name="桁区切り [0.00] 2" xfId="4" xr:uid="{EB7EF66B-0BC3-4920-8692-37A9DD7D884B}"/>
    <cellStyle name="標準" xfId="0" builtinId="0"/>
    <cellStyle name="標準 2" xfId="3" xr:uid="{ED6921A2-0500-4B55-ADAA-D1DD11A03F23}"/>
    <cellStyle name="標準 3" xfId="5" xr:uid="{97E76995-D478-4B43-AB75-3700A67544A1}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276225" cy="4286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2254250"/>
          <a:ext cx="276225" cy="428625"/>
          <a:chOff x="5207888" y="3565688"/>
          <a:chExt cx="276225" cy="4286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07888" y="3565688"/>
            <a:ext cx="276225" cy="428625"/>
            <a:chOff x="5207888" y="3565688"/>
            <a:chExt cx="276225" cy="4286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07888" y="3565688"/>
              <a:ext cx="276225" cy="4286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207888" y="3565688"/>
              <a:ext cx="276225" cy="428625"/>
            </a:xfrm>
            <a:prstGeom prst="straightConnector1">
              <a:avLst/>
            </a:prstGeom>
            <a:noFill/>
            <a:ln w="9525" cap="flat" cmpd="sng">
              <a:solidFill>
                <a:schemeClr val="accen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7620</xdr:rowOff>
    </xdr:from>
    <xdr:to>
      <xdr:col>1</xdr:col>
      <xdr:colOff>7620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0419A2-23B0-4202-B96F-A3E9DB76323E}"/>
            </a:ext>
          </a:extLst>
        </xdr:cNvPr>
        <xdr:cNvCxnSpPr/>
      </xdr:nvCxnSpPr>
      <xdr:spPr>
        <a:xfrm>
          <a:off x="7620" y="2522220"/>
          <a:ext cx="311150" cy="4178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412750</xdr:colOff>
      <xdr:row>7</xdr:row>
      <xdr:rowOff>107950</xdr:rowOff>
    </xdr:from>
    <xdr:to>
      <xdr:col>11</xdr:col>
      <xdr:colOff>863600</xdr:colOff>
      <xdr:row>7</xdr:row>
      <xdr:rowOff>558800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A00B37-1B9E-4447-9667-9ED2FA3E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2850" y="1949450"/>
          <a:ext cx="450850" cy="4508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101600</xdr:colOff>
      <xdr:row>7</xdr:row>
      <xdr:rowOff>12700</xdr:rowOff>
    </xdr:from>
    <xdr:to>
      <xdr:col>10</xdr:col>
      <xdr:colOff>770003</xdr:colOff>
      <xdr:row>7</xdr:row>
      <xdr:rowOff>668299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BE6B3A5F-42F2-41EC-BEB3-91581918B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69200" y="1854200"/>
          <a:ext cx="668403" cy="655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7620</xdr:rowOff>
    </xdr:from>
    <xdr:to>
      <xdr:col>1</xdr:col>
      <xdr:colOff>7620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F5713E4-17E6-458E-ADF3-995A8423E7A0}"/>
            </a:ext>
          </a:extLst>
        </xdr:cNvPr>
        <xdr:cNvCxnSpPr/>
      </xdr:nvCxnSpPr>
      <xdr:spPr>
        <a:xfrm>
          <a:off x="7620" y="2522220"/>
          <a:ext cx="311150" cy="4178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76200</xdr:colOff>
      <xdr:row>8</xdr:row>
      <xdr:rowOff>355600</xdr:rowOff>
    </xdr:from>
    <xdr:to>
      <xdr:col>11</xdr:col>
      <xdr:colOff>527050</xdr:colOff>
      <xdr:row>11</xdr:row>
      <xdr:rowOff>120650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47397A6-B835-4C2D-A7C8-257100F9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70200"/>
          <a:ext cx="450850" cy="450850"/>
        </a:xfrm>
        <a:prstGeom prst="rect">
          <a:avLst/>
        </a:prstGeom>
      </xdr:spPr>
    </xdr:pic>
    <xdr:clientData/>
  </xdr:twoCellAnchor>
  <xdr:twoCellAnchor editAs="oneCell">
    <xdr:from>
      <xdr:col>10</xdr:col>
      <xdr:colOff>82550</xdr:colOff>
      <xdr:row>7</xdr:row>
      <xdr:rowOff>6350</xdr:rowOff>
    </xdr:from>
    <xdr:to>
      <xdr:col>10</xdr:col>
      <xdr:colOff>750953</xdr:colOff>
      <xdr:row>7</xdr:row>
      <xdr:rowOff>661949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3ED0F05E-7BB3-41E2-8EE1-7C3961A97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50150" y="1847850"/>
          <a:ext cx="668403" cy="65559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1969CD0-C130-4FC6-BC0C-51E7E8E77966}" autoFormatId="20" applyNumberFormats="0" applyBorderFormats="0" applyFontFormats="0" applyPatternFormats="0" applyAlignmentFormats="0" applyWidthHeightFormats="0">
  <queryTableRefresh nextId="11" unboundColumnsRight="1">
    <queryTableFields count="10">
      <queryTableField id="1" name="SAJ品番" tableColumnId="1"/>
      <queryTableField id="2" name="JAN13" tableColumnId="2"/>
      <queryTableField id="3" name="商品名" tableColumnId="3"/>
      <queryTableField id="4" name="商品名２" tableColumnId="4"/>
      <queryTableField id="5" name="税込価格" tableColumnId="5"/>
      <queryTableField id="6" name="大分類名コード" tableColumnId="6"/>
      <queryTableField id="7" name="商品区分２コード" tableColumnId="7"/>
      <queryTableField id="8" name="大分類名" tableColumnId="8"/>
      <queryTableField id="9" name="商品区分２" tableColumnId="9"/>
      <queryTableField id="10" dataBound="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CD2B80-BC0F-4A75-8A50-85B241B89723}" name="pub?gid_1251696231_single_true_output_csv" displayName="pub?gid_1251696231_single_true_output_csv" ref="A1:J853" tableType="queryTable" totalsRowShown="0">
  <autoFilter ref="A1:J853" xr:uid="{31AB9F93-0207-44A2-84F4-5A7DDA1F8023}"/>
  <tableColumns count="10">
    <tableColumn id="1" xr3:uid="{B5192130-761A-4B79-A4FF-33B4E5B33547}" uniqueName="1" name="SAJ品番" queryTableFieldId="1" dataDxfId="8" dataCellStyle="標準 3"/>
    <tableColumn id="2" xr3:uid="{835E4A45-AE2D-4042-89AA-4CEEFF802DC1}" uniqueName="2" name="JAN13" queryTableFieldId="2" dataDxfId="7" dataCellStyle="標準 3"/>
    <tableColumn id="3" xr3:uid="{6BA2BAB5-9560-4557-9C99-3A0C8E5354D3}" uniqueName="3" name="商品名" queryTableFieldId="3" dataDxfId="6" dataCellStyle="標準 3"/>
    <tableColumn id="4" xr3:uid="{99EE71C5-BB6A-49FE-8FB7-DE9FF0F8C4C5}" uniqueName="4" name="商品名２" queryTableFieldId="4" dataDxfId="5" dataCellStyle="標準 3"/>
    <tableColumn id="5" xr3:uid="{BD0F3CCA-BEAE-4DBD-9058-FA5B31F0A38A}" uniqueName="5" name="税込価格" queryTableFieldId="5" dataCellStyle="標準 3"/>
    <tableColumn id="6" xr3:uid="{95C75F92-9EAA-4972-AFDD-A69701088A14}" uniqueName="6" name="大分類名コード" queryTableFieldId="6" dataDxfId="4" dataCellStyle="標準 3"/>
    <tableColumn id="7" xr3:uid="{3F983F6D-B8E4-4947-BC0F-78C3580DA7E2}" uniqueName="7" name="商品区分２コード" queryTableFieldId="7" dataDxfId="3" dataCellStyle="標準 3"/>
    <tableColumn id="8" xr3:uid="{600D97A8-5C48-49CA-97AE-D4DCD818428E}" uniqueName="8" name="大分類名" queryTableFieldId="8" dataDxfId="2" dataCellStyle="標準 3"/>
    <tableColumn id="9" xr3:uid="{D51D458C-8179-4C25-90D6-CAB436FFC5C6}" uniqueName="9" name="商品区分２" queryTableFieldId="9" dataDxfId="1" dataCellStyle="標準 3"/>
    <tableColumn id="10" xr3:uid="{B9FD0523-2489-464D-93DC-AE551E096988}" uniqueName="10" name="商品区分３" queryTableFieldId="10" dataDxfId="0" dataCellStyle="標準 3">
      <calculatedColumnFormula>VALUE(pub?gid_1251696231_single_true_output_csv[[#This Row],[SAJ品番]])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okinawa.scout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1001"/>
  <sheetViews>
    <sheetView showZeros="0" tabSelected="1" view="pageBreakPreview" zoomScaleNormal="100" zoomScaleSheetLayoutView="100" workbookViewId="0">
      <selection activeCell="I3" sqref="I3"/>
    </sheetView>
  </sheetViews>
  <sheetFormatPr defaultColWidth="14.453125" defaultRowHeight="15" customHeight="1"/>
  <cols>
    <col min="1" max="1" width="4.1796875" customWidth="1"/>
    <col min="2" max="2" width="4" customWidth="1"/>
    <col min="3" max="3" width="6.81640625" customWidth="1"/>
    <col min="4" max="4" width="20" customWidth="1"/>
    <col min="5" max="5" width="11.36328125" customWidth="1"/>
    <col min="6" max="6" width="5.1796875" customWidth="1"/>
    <col min="7" max="7" width="7.6328125" customWidth="1"/>
    <col min="8" max="8" width="10.81640625" customWidth="1"/>
    <col min="9" max="9" width="13.81640625" customWidth="1"/>
    <col min="10" max="26" width="12.453125" customWidth="1"/>
  </cols>
  <sheetData>
    <row r="1" spans="1:26" ht="24" thickBot="1">
      <c r="A1" s="203" t="s">
        <v>0</v>
      </c>
      <c r="B1" s="204"/>
      <c r="C1" s="204"/>
      <c r="D1" s="204"/>
      <c r="E1" s="204"/>
      <c r="F1" s="1"/>
      <c r="G1" s="3"/>
      <c r="H1" s="176" t="s">
        <v>2786</v>
      </c>
      <c r="I1" s="1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51"/>
      <c r="C2" s="52"/>
      <c r="D2" s="1"/>
      <c r="E2" s="1"/>
      <c r="F2" s="1" t="s">
        <v>1</v>
      </c>
      <c r="G2" s="3"/>
      <c r="H2" s="150" t="s">
        <v>2</v>
      </c>
      <c r="I2" s="173">
        <v>45739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49" t="s">
        <v>1033</v>
      </c>
      <c r="C3" s="165" t="s">
        <v>1036</v>
      </c>
      <c r="H3" s="151" t="s">
        <v>3</v>
      </c>
      <c r="I3" s="17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49" t="s">
        <v>1034</v>
      </c>
      <c r="B4" s="1"/>
      <c r="C4" s="164" t="s">
        <v>1035</v>
      </c>
      <c r="D4" s="53"/>
      <c r="E4" s="6"/>
      <c r="F4" s="1"/>
      <c r="G4" s="3"/>
      <c r="H4" s="151" t="s">
        <v>5</v>
      </c>
      <c r="I4" s="17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54"/>
      <c r="B5" s="1"/>
      <c r="C5" s="6"/>
      <c r="D5" s="181" t="s">
        <v>1055</v>
      </c>
      <c r="E5" s="182">
        <f>H36</f>
        <v>0</v>
      </c>
      <c r="F5" s="1"/>
      <c r="G5" s="3"/>
      <c r="H5" s="162" t="s">
        <v>1032</v>
      </c>
      <c r="I5" s="1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thickBot="1">
      <c r="A6" s="54"/>
      <c r="B6" s="1"/>
      <c r="C6" s="6"/>
      <c r="D6" s="6"/>
      <c r="E6" s="6"/>
      <c r="F6" s="1"/>
      <c r="G6" s="3"/>
      <c r="H6" s="152" t="s">
        <v>8</v>
      </c>
      <c r="I6" s="17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thickBot="1">
      <c r="A7" s="205" t="s">
        <v>1057</v>
      </c>
      <c r="B7" s="206"/>
      <c r="C7" s="206"/>
      <c r="D7" s="206"/>
      <c r="E7" s="206"/>
      <c r="F7" s="206"/>
      <c r="G7" s="206"/>
      <c r="H7" s="163" t="s">
        <v>1056</v>
      </c>
      <c r="I7" s="7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thickBot="1">
      <c r="A8" s="55" t="s">
        <v>1025</v>
      </c>
      <c r="B8" s="1"/>
      <c r="C8" s="11"/>
      <c r="D8" s="11"/>
      <c r="E8" s="11"/>
      <c r="F8" s="11"/>
      <c r="G8" s="10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thickBot="1">
      <c r="A9" s="56"/>
      <c r="B9" s="57"/>
      <c r="C9" s="166" t="s">
        <v>1009</v>
      </c>
      <c r="D9" s="209" t="s">
        <v>1026</v>
      </c>
      <c r="E9" s="210"/>
      <c r="F9" s="171" t="s">
        <v>12</v>
      </c>
      <c r="G9" s="58" t="s">
        <v>13</v>
      </c>
      <c r="H9" s="59" t="s">
        <v>14</v>
      </c>
      <c r="I9" s="177" t="s">
        <v>15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.75" hidden="1" customHeight="1" thickTop="1">
      <c r="A10" s="143"/>
      <c r="B10" s="144"/>
      <c r="C10" s="167"/>
      <c r="D10" s="145"/>
      <c r="E10" s="146"/>
      <c r="F10" s="172"/>
      <c r="G10" s="147"/>
      <c r="H10" s="148"/>
      <c r="I10" s="17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thickTop="1">
      <c r="A11" s="61">
        <v>1</v>
      </c>
      <c r="B11" s="20"/>
      <c r="C11" s="168"/>
      <c r="D11" s="26">
        <f>IF(ISERROR(VLOOKUP(VALUE($C11),定価表!$A:$D,2,FALSE))=TRUE,"",VLOOKUP($C11,定価表!$A:$D,2,FALSE))</f>
        <v>0</v>
      </c>
      <c r="E11" s="27">
        <f>IF(ISERROR(VLOOKUP($C11,定価表!$A:$D,3,FALSE))=TRUE,"",VLOOKUP($C11,定価表!$A:$D,3,FALSE))</f>
        <v>0</v>
      </c>
      <c r="F11" s="169"/>
      <c r="G11" s="24">
        <f>IF(ISERROR(VLOOKUP($C11,定価表!$A:$D,4,FALSE))=TRUE,"",VLOOKUP($C11,定価表!$A:$D,4,FALSE))</f>
        <v>0</v>
      </c>
      <c r="H11" s="25">
        <f t="shared" ref="H11:H35" si="0">IFERROR(F11*G11,0)</f>
        <v>0</v>
      </c>
      <c r="I11" s="17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61">
        <v>2</v>
      </c>
      <c r="B12" s="20"/>
      <c r="C12" s="168"/>
      <c r="D12" s="26">
        <f>IF(ISERROR(VLOOKUP($C12,定価表!$A:$D,2,FALSE))=TRUE,"",VLOOKUP($C12,定価表!$A:$D,2,FALSE))</f>
        <v>0</v>
      </c>
      <c r="E12" s="27">
        <f>IF(ISERROR(VLOOKUP($C12,定価表!$A:$D,3,FALSE))=TRUE,"",VLOOKUP($C12,定価表!$A:$D,3,FALSE))</f>
        <v>0</v>
      </c>
      <c r="F12" s="169"/>
      <c r="G12" s="60">
        <f>IF(ISERROR(VLOOKUP($C12,定価表!$A:$D,4,FALSE))=TRUE,"",VLOOKUP($C12,定価表!$A:$D,4,FALSE))</f>
        <v>0</v>
      </c>
      <c r="H12" s="25">
        <f t="shared" si="0"/>
        <v>0</v>
      </c>
      <c r="I12" s="17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61">
        <v>3</v>
      </c>
      <c r="B13" s="20"/>
      <c r="C13" s="168"/>
      <c r="D13" s="26">
        <f>IF(ISERROR(VLOOKUP($C13,定価表!$A:$D,2,FALSE))=TRUE,"",VLOOKUP($C13,定価表!$A:$D,2,FALSE))</f>
        <v>0</v>
      </c>
      <c r="E13" s="27">
        <f>IF(ISERROR(VLOOKUP($C13,定価表!$A:$D,3,FALSE))=TRUE,"",VLOOKUP($C13,定価表!$A:$D,3,FALSE))</f>
        <v>0</v>
      </c>
      <c r="F13" s="169"/>
      <c r="G13" s="60">
        <f>IF(ISERROR(VLOOKUP($C13,定価表!$A:$D,4,FALSE))=TRUE,"",VLOOKUP($C13,定価表!$A:$D,4,FALSE))</f>
        <v>0</v>
      </c>
      <c r="H13" s="25">
        <f t="shared" si="0"/>
        <v>0</v>
      </c>
      <c r="I13" s="17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61">
        <v>4</v>
      </c>
      <c r="B14" s="20"/>
      <c r="C14" s="168"/>
      <c r="D14" s="26">
        <f>IF(ISERROR(VLOOKUP($C14,定価表!$A:$D,2,FALSE))=TRUE,"",VLOOKUP($C14,定価表!$A:$D,2,FALSE))</f>
        <v>0</v>
      </c>
      <c r="E14" s="27">
        <f>IF(ISERROR(VLOOKUP($C14,定価表!$A:$D,3,FALSE))=TRUE,"",VLOOKUP($C14,定価表!$A:$D,3,FALSE))</f>
        <v>0</v>
      </c>
      <c r="F14" s="169"/>
      <c r="G14" s="60">
        <f>IF(ISERROR(VLOOKUP($C14,定価表!$A:$D,4,FALSE))=TRUE,"",VLOOKUP($C14,定価表!$A:$D,4,FALSE))</f>
        <v>0</v>
      </c>
      <c r="H14" s="25">
        <f t="shared" si="0"/>
        <v>0</v>
      </c>
      <c r="I14" s="17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61">
        <v>5</v>
      </c>
      <c r="B15" s="20"/>
      <c r="C15" s="168"/>
      <c r="D15" s="26">
        <f>IF(ISERROR(VLOOKUP($C15,定価表!$A:$D,2,FALSE))=TRUE,"",VLOOKUP($C15,定価表!$A:$D,2,FALSE))</f>
        <v>0</v>
      </c>
      <c r="E15" s="27">
        <f>IF(ISERROR(VLOOKUP($C15,定価表!$A:$D,3,FALSE))=TRUE,"",VLOOKUP($C15,定価表!$A:$D,3,FALSE))</f>
        <v>0</v>
      </c>
      <c r="F15" s="169"/>
      <c r="G15" s="60">
        <f>IF(ISERROR(VLOOKUP($C15,定価表!$A:$D,4,FALSE))=TRUE,"",VLOOKUP($C15,定価表!$A:$D,4,FALSE))</f>
        <v>0</v>
      </c>
      <c r="H15" s="25">
        <f t="shared" si="0"/>
        <v>0</v>
      </c>
      <c r="I15" s="17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61">
        <v>6</v>
      </c>
      <c r="B16" s="20"/>
      <c r="C16" s="168"/>
      <c r="D16" s="26">
        <f>IF(ISERROR(VLOOKUP($C16,定価表!$A:$D,2,FALSE))=TRUE,"",VLOOKUP($C16,定価表!$A:$D,2,FALSE))</f>
        <v>0</v>
      </c>
      <c r="E16" s="27">
        <f>IF(ISERROR(VLOOKUP($C16,定価表!$A:$D,3,FALSE))=TRUE,"",VLOOKUP($C16,定価表!$A:$D,3,FALSE))</f>
        <v>0</v>
      </c>
      <c r="F16" s="169"/>
      <c r="G16" s="60">
        <f>IF(ISERROR(VLOOKUP($C16,定価表!$A:$D,4,FALSE))=TRUE,"",VLOOKUP($C16,定価表!$A:$D,4,FALSE))</f>
        <v>0</v>
      </c>
      <c r="H16" s="25">
        <f t="shared" si="0"/>
        <v>0</v>
      </c>
      <c r="I16" s="17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61">
        <v>7</v>
      </c>
      <c r="B17" s="20"/>
      <c r="C17" s="169"/>
      <c r="D17" s="26">
        <f>IF(ISERROR(VLOOKUP($C17,定価表!$A:$D,2,FALSE))=TRUE,"",VLOOKUP($C17,定価表!$A:$D,2,FALSE))</f>
        <v>0</v>
      </c>
      <c r="E17" s="27">
        <f>IF(ISERROR(VLOOKUP($C17,定価表!$A:$D,3,FALSE))=TRUE,"",VLOOKUP($C17,定価表!$A:$D,3,FALSE))</f>
        <v>0</v>
      </c>
      <c r="F17" s="169"/>
      <c r="G17" s="60">
        <f>IF(ISERROR(VLOOKUP($C17,定価表!$A:$D,4,FALSE))=TRUE,"",VLOOKUP($C17,定価表!$A:$D,4,FALSE))</f>
        <v>0</v>
      </c>
      <c r="H17" s="25">
        <f t="shared" si="0"/>
        <v>0</v>
      </c>
      <c r="I17" s="17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61">
        <v>8</v>
      </c>
      <c r="B18" s="20"/>
      <c r="C18" s="169"/>
      <c r="D18" s="26">
        <f>IF(ISERROR(VLOOKUP($C18,定価表!$A:$D,2,FALSE))=TRUE,"",VLOOKUP($C18,定価表!$A:$D,2,FALSE))</f>
        <v>0</v>
      </c>
      <c r="E18" s="27">
        <f>IF(ISERROR(VLOOKUP($C18,定価表!$A:$D,3,FALSE))=TRUE,"",VLOOKUP($C18,定価表!$A:$D,3,FALSE))</f>
        <v>0</v>
      </c>
      <c r="F18" s="169"/>
      <c r="G18" s="60">
        <f>IF(ISERROR(VLOOKUP($C18,定価表!$A:$D,4,FALSE))=TRUE,"",VLOOKUP($C18,定価表!$A:$D,4,FALSE))</f>
        <v>0</v>
      </c>
      <c r="H18" s="25">
        <f t="shared" si="0"/>
        <v>0</v>
      </c>
      <c r="I18" s="17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61">
        <v>9</v>
      </c>
      <c r="B19" s="20"/>
      <c r="C19" s="169"/>
      <c r="D19" s="26">
        <f>IF(ISERROR(VLOOKUP($C19,定価表!$A:$D,2,FALSE))=TRUE,"",VLOOKUP($C19,定価表!$A:$D,2,FALSE))</f>
        <v>0</v>
      </c>
      <c r="E19" s="27">
        <f>IF(ISERROR(VLOOKUP($C19,定価表!$A:$D,3,FALSE))=TRUE,"",VLOOKUP($C19,定価表!$A:$D,3,FALSE))</f>
        <v>0</v>
      </c>
      <c r="F19" s="169"/>
      <c r="G19" s="60">
        <f>IF(ISERROR(VLOOKUP($C19,定価表!$A:$D,4,FALSE))=TRUE,"",VLOOKUP($C19,定価表!$A:$D,4,FALSE))</f>
        <v>0</v>
      </c>
      <c r="H19" s="25">
        <f t="shared" si="0"/>
        <v>0</v>
      </c>
      <c r="I19" s="17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61">
        <v>10</v>
      </c>
      <c r="B20" s="20"/>
      <c r="C20" s="169"/>
      <c r="D20" s="26">
        <f>IF(ISERROR(VLOOKUP($C20,定価表!$A:$D,2,FALSE))=TRUE,"",VLOOKUP($C20,定価表!$A:$D,2,FALSE))</f>
        <v>0</v>
      </c>
      <c r="E20" s="27">
        <f>IF(ISERROR(VLOOKUP($C20,定価表!$A:$D,3,FALSE))=TRUE,"",VLOOKUP($C20,定価表!$A:$D,3,FALSE))</f>
        <v>0</v>
      </c>
      <c r="F20" s="169"/>
      <c r="G20" s="60">
        <f>IF(ISERROR(VLOOKUP($C20,定価表!$A:$D,4,FALSE))=TRUE,"",VLOOKUP($C20,定価表!$A:$D,4,FALSE))</f>
        <v>0</v>
      </c>
      <c r="H20" s="25">
        <f t="shared" si="0"/>
        <v>0</v>
      </c>
      <c r="I20" s="17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61">
        <v>11</v>
      </c>
      <c r="B21" s="20"/>
      <c r="C21" s="169"/>
      <c r="D21" s="26">
        <f>IF(ISERROR(VLOOKUP($C21,定価表!$A:$D,2,FALSE))=TRUE,"",VLOOKUP($C21,定価表!$A:$D,2,FALSE))</f>
        <v>0</v>
      </c>
      <c r="E21" s="27">
        <f>IF(ISERROR(VLOOKUP($C21,定価表!$A:$D,3,FALSE))=TRUE,"",VLOOKUP($C21,定価表!$A:$D,3,FALSE))</f>
        <v>0</v>
      </c>
      <c r="F21" s="169"/>
      <c r="G21" s="60">
        <f>IF(ISERROR(VLOOKUP($C21,定価表!$A:$D,4,FALSE))=TRUE,"",VLOOKUP($C21,定価表!$A:$D,4,FALSE))</f>
        <v>0</v>
      </c>
      <c r="H21" s="25">
        <f t="shared" si="0"/>
        <v>0</v>
      </c>
      <c r="I21" s="17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61">
        <v>12</v>
      </c>
      <c r="B22" s="20"/>
      <c r="C22" s="169"/>
      <c r="D22" s="26">
        <f>IF(ISERROR(VLOOKUP($C22,定価表!$A:$D,2,FALSE))=TRUE,"",VLOOKUP($C22,定価表!$A:$D,2,FALSE))</f>
        <v>0</v>
      </c>
      <c r="E22" s="27">
        <f>IF(ISERROR(VLOOKUP($C22,定価表!$A:$D,3,FALSE))=TRUE,"",VLOOKUP($C22,定価表!$A:$D,3,FALSE))</f>
        <v>0</v>
      </c>
      <c r="F22" s="169"/>
      <c r="G22" s="60">
        <f>IF(ISERROR(VLOOKUP($C22,定価表!$A:$D,4,FALSE))=TRUE,"",VLOOKUP($C22,定価表!$A:$D,4,FALSE))</f>
        <v>0</v>
      </c>
      <c r="H22" s="25">
        <f t="shared" si="0"/>
        <v>0</v>
      </c>
      <c r="I22" s="17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61">
        <v>13</v>
      </c>
      <c r="B23" s="20"/>
      <c r="C23" s="169"/>
      <c r="D23" s="26">
        <f>IF(ISERROR(VLOOKUP($C23,定価表!$A:$D,2,FALSE))=TRUE,"",VLOOKUP($C23,定価表!$A:$D,2,FALSE))</f>
        <v>0</v>
      </c>
      <c r="E23" s="27">
        <f>IF(ISERROR(VLOOKUP($C23,定価表!$A:$D,3,FALSE))=TRUE,"",VLOOKUP($C23,定価表!$A:$D,3,FALSE))</f>
        <v>0</v>
      </c>
      <c r="F23" s="169"/>
      <c r="G23" s="60">
        <f>IF(ISERROR(VLOOKUP($C23,定価表!$A:$D,4,FALSE))=TRUE,"",VLOOKUP($C23,定価表!$A:$D,4,FALSE))</f>
        <v>0</v>
      </c>
      <c r="H23" s="25">
        <f t="shared" si="0"/>
        <v>0</v>
      </c>
      <c r="I23" s="17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61">
        <v>14</v>
      </c>
      <c r="B24" s="20"/>
      <c r="C24" s="169"/>
      <c r="D24" s="26">
        <f>IF(ISERROR(VLOOKUP($C24,定価表!$A:$D,2,FALSE))=TRUE,"",VLOOKUP($C24,定価表!$A:$D,2,FALSE))</f>
        <v>0</v>
      </c>
      <c r="E24" s="27">
        <f>IF(ISERROR(VLOOKUP($C24,定価表!$A:$D,3,FALSE))=TRUE,"",VLOOKUP($C24,定価表!$A:$D,3,FALSE))</f>
        <v>0</v>
      </c>
      <c r="F24" s="169"/>
      <c r="G24" s="60">
        <f>IF(ISERROR(VLOOKUP($C24,定価表!$A:$D,4,FALSE))=TRUE,"",VLOOKUP($C24,定価表!$A:$D,4,FALSE))</f>
        <v>0</v>
      </c>
      <c r="H24" s="25">
        <f t="shared" si="0"/>
        <v>0</v>
      </c>
      <c r="I24" s="17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61">
        <v>15</v>
      </c>
      <c r="B25" s="20"/>
      <c r="C25" s="169"/>
      <c r="D25" s="26">
        <f>IF(ISERROR(VLOOKUP($C25,定価表!$A:$D,2,FALSE))=TRUE,"",VLOOKUP($C25,定価表!$A:$D,2,FALSE))</f>
        <v>0</v>
      </c>
      <c r="E25" s="27">
        <f>IF(ISERROR(VLOOKUP($C25,定価表!$A:$D,3,FALSE))=TRUE,"",VLOOKUP($C25,定価表!$A:$D,3,FALSE))</f>
        <v>0</v>
      </c>
      <c r="F25" s="169"/>
      <c r="G25" s="60">
        <f>IF(ISERROR(VLOOKUP($C25,定価表!$A:$D,4,FALSE))=TRUE,"",VLOOKUP($C25,定価表!$A:$D,4,FALSE))</f>
        <v>0</v>
      </c>
      <c r="H25" s="25">
        <f t="shared" si="0"/>
        <v>0</v>
      </c>
      <c r="I25" s="17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61">
        <v>16</v>
      </c>
      <c r="B26" s="20"/>
      <c r="C26" s="169"/>
      <c r="D26" s="26">
        <f>IF(ISERROR(VLOOKUP($C26,定価表!$A:$D,2,FALSE))=TRUE,"",VLOOKUP($C26,定価表!$A:$D,2,FALSE))</f>
        <v>0</v>
      </c>
      <c r="E26" s="27">
        <f>IF(ISERROR(VLOOKUP($C26,定価表!$A:$D,3,FALSE))=TRUE,"",VLOOKUP($C26,定価表!$A:$D,3,FALSE))</f>
        <v>0</v>
      </c>
      <c r="F26" s="169"/>
      <c r="G26" s="60">
        <f>IF(ISERROR(VLOOKUP($C26,定価表!$A:$D,4,FALSE))=TRUE,"",VLOOKUP($C26,定価表!$A:$D,4,FALSE))</f>
        <v>0</v>
      </c>
      <c r="H26" s="25">
        <f t="shared" si="0"/>
        <v>0</v>
      </c>
      <c r="I26" s="17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61">
        <v>17</v>
      </c>
      <c r="B27" s="20"/>
      <c r="C27" s="169"/>
      <c r="D27" s="26">
        <f>IF(ISERROR(VLOOKUP($C27,定価表!$A:$D,2,FALSE))=TRUE,"",VLOOKUP($C27,定価表!$A:$D,2,FALSE))</f>
        <v>0</v>
      </c>
      <c r="E27" s="27">
        <f>IF(ISERROR(VLOOKUP($C27,定価表!$A:$D,3,FALSE))=TRUE,"",VLOOKUP($C27,定価表!$A:$D,3,FALSE))</f>
        <v>0</v>
      </c>
      <c r="F27" s="169"/>
      <c r="G27" s="60">
        <f>IF(ISERROR(VLOOKUP($C27,定価表!$A:$D,4,FALSE))=TRUE,"",VLOOKUP($C27,定価表!$A:$D,4,FALSE))</f>
        <v>0</v>
      </c>
      <c r="H27" s="25">
        <f t="shared" si="0"/>
        <v>0</v>
      </c>
      <c r="I27" s="17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61">
        <v>18</v>
      </c>
      <c r="B28" s="20"/>
      <c r="C28" s="169"/>
      <c r="D28" s="26">
        <f>IF(ISERROR(VLOOKUP($C28,定価表!$A:$D,2,FALSE))=TRUE,"",VLOOKUP($C28,定価表!$A:$D,2,FALSE))</f>
        <v>0</v>
      </c>
      <c r="E28" s="27">
        <f>IF(ISERROR(VLOOKUP($C28,定価表!$A:$D,3,FALSE))=TRUE,"",VLOOKUP($C28,定価表!$A:$D,3,FALSE))</f>
        <v>0</v>
      </c>
      <c r="F28" s="169"/>
      <c r="G28" s="60">
        <f>IF(ISERROR(VLOOKUP($C28,定価表!$A:$D,4,FALSE))=TRUE,"",VLOOKUP($C28,定価表!$A:$D,4,FALSE))</f>
        <v>0</v>
      </c>
      <c r="H28" s="25">
        <f t="shared" si="0"/>
        <v>0</v>
      </c>
      <c r="I28" s="17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61">
        <v>19</v>
      </c>
      <c r="B29" s="20"/>
      <c r="C29" s="169"/>
      <c r="D29" s="26">
        <f>IF(ISERROR(VLOOKUP($C29,定価表!$A:$D,2,FALSE))=TRUE,"",VLOOKUP($C29,定価表!$A:$D,2,FALSE))</f>
        <v>0</v>
      </c>
      <c r="E29" s="27">
        <f>IF(ISERROR(VLOOKUP($C29,定価表!$A:$D,3,FALSE))=TRUE,"",VLOOKUP($C29,定価表!$A:$D,3,FALSE))</f>
        <v>0</v>
      </c>
      <c r="F29" s="169"/>
      <c r="G29" s="60">
        <f>IF(ISERROR(VLOOKUP($C29,定価表!$A:$D,4,FALSE))=TRUE,"",VLOOKUP($C29,定価表!$A:$D,4,FALSE))</f>
        <v>0</v>
      </c>
      <c r="H29" s="25">
        <f t="shared" ref="H29:H34" si="1">IFERROR(F29*G29,0)</f>
        <v>0</v>
      </c>
      <c r="I29" s="17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61">
        <v>20</v>
      </c>
      <c r="B30" s="20"/>
      <c r="C30" s="169"/>
      <c r="D30" s="26">
        <f>IF(ISERROR(VLOOKUP($C30,定価表!$A:$D,2,FALSE))=TRUE,"",VLOOKUP($C30,定価表!$A:$D,2,FALSE))</f>
        <v>0</v>
      </c>
      <c r="E30" s="27">
        <f>IF(ISERROR(VLOOKUP($C30,定価表!$A:$D,3,FALSE))=TRUE,"",VLOOKUP($C30,定価表!$A:$D,3,FALSE))</f>
        <v>0</v>
      </c>
      <c r="F30" s="169"/>
      <c r="G30" s="60">
        <f>IF(ISERROR(VLOOKUP($C30,定価表!$A:$D,4,FALSE))=TRUE,"",VLOOKUP($C30,定価表!$A:$D,4,FALSE))</f>
        <v>0</v>
      </c>
      <c r="H30" s="25">
        <f t="shared" si="1"/>
        <v>0</v>
      </c>
      <c r="I30" s="17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61">
        <v>21</v>
      </c>
      <c r="B31" s="20"/>
      <c r="C31" s="169"/>
      <c r="D31" s="26">
        <f>IF(ISERROR(VLOOKUP($C31,定価表!$A:$D,2,FALSE))=TRUE,"",VLOOKUP($C31,定価表!$A:$D,2,FALSE))</f>
        <v>0</v>
      </c>
      <c r="E31" s="27">
        <f>IF(ISERROR(VLOOKUP($C31,定価表!$A:$D,3,FALSE))=TRUE,"",VLOOKUP($C31,定価表!$A:$D,3,FALSE))</f>
        <v>0</v>
      </c>
      <c r="F31" s="169"/>
      <c r="G31" s="60">
        <f>IF(ISERROR(VLOOKUP($C31,定価表!$A:$D,4,FALSE))=TRUE,"",VLOOKUP($C31,定価表!$A:$D,4,FALSE))</f>
        <v>0</v>
      </c>
      <c r="H31" s="25">
        <f t="shared" si="1"/>
        <v>0</v>
      </c>
      <c r="I31" s="17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61">
        <v>22</v>
      </c>
      <c r="B32" s="20"/>
      <c r="C32" s="169"/>
      <c r="D32" s="26">
        <f>IF(ISERROR(VLOOKUP($C32,定価表!$A:$D,2,FALSE))=TRUE,"",VLOOKUP($C32,定価表!$A:$D,2,FALSE))</f>
        <v>0</v>
      </c>
      <c r="E32" s="27">
        <f>IF(ISERROR(VLOOKUP($C32,定価表!$A:$D,3,FALSE))=TRUE,"",VLOOKUP($C32,定価表!$A:$D,3,FALSE))</f>
        <v>0</v>
      </c>
      <c r="F32" s="169"/>
      <c r="G32" s="60">
        <f>IF(ISERROR(VLOOKUP($C32,定価表!$A:$D,4,FALSE))=TRUE,"",VLOOKUP($C32,定価表!$A:$D,4,FALSE))</f>
        <v>0</v>
      </c>
      <c r="H32" s="25">
        <f t="shared" si="1"/>
        <v>0</v>
      </c>
      <c r="I32" s="17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61">
        <v>23</v>
      </c>
      <c r="B33" s="20"/>
      <c r="C33" s="169"/>
      <c r="D33" s="26">
        <f>IF(ISERROR(VLOOKUP($C33,定価表!$A:$D,2,FALSE))=TRUE,"",VLOOKUP($C33,定価表!$A:$D,2,FALSE))</f>
        <v>0</v>
      </c>
      <c r="E33" s="27">
        <f>IF(ISERROR(VLOOKUP($C33,定価表!$A:$D,3,FALSE))=TRUE,"",VLOOKUP($C33,定価表!$A:$D,3,FALSE))</f>
        <v>0</v>
      </c>
      <c r="F33" s="169"/>
      <c r="G33" s="60">
        <f>IF(ISERROR(VLOOKUP($C33,定価表!$A:$D,4,FALSE))=TRUE,"",VLOOKUP($C33,定価表!$A:$D,4,FALSE))</f>
        <v>0</v>
      </c>
      <c r="H33" s="25">
        <f t="shared" si="1"/>
        <v>0</v>
      </c>
      <c r="I33" s="17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61">
        <v>24</v>
      </c>
      <c r="B34" s="20"/>
      <c r="C34" s="169"/>
      <c r="D34" s="26">
        <f>IF(ISERROR(VLOOKUP($C34,定価表!$A:$D,2,FALSE))=TRUE,"",VLOOKUP($C34,定価表!$A:$D,2,FALSE))</f>
        <v>0</v>
      </c>
      <c r="E34" s="27">
        <f>IF(ISERROR(VLOOKUP($C34,定価表!$A:$D,3,FALSE))=TRUE,"",VLOOKUP($C34,定価表!$A:$D,3,FALSE))</f>
        <v>0</v>
      </c>
      <c r="F34" s="169"/>
      <c r="G34" s="60">
        <f>IF(ISERROR(VLOOKUP($C34,定価表!$A:$D,4,FALSE))=TRUE,"",VLOOKUP($C34,定価表!$A:$D,4,FALSE))</f>
        <v>0</v>
      </c>
      <c r="H34" s="25">
        <f t="shared" si="1"/>
        <v>0</v>
      </c>
      <c r="I34" s="17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thickBot="1">
      <c r="A35" s="61">
        <v>25</v>
      </c>
      <c r="B35" s="62"/>
      <c r="C35" s="170"/>
      <c r="D35" s="63">
        <f>IF(ISERROR(VLOOKUP($C35,定価表!$A:$D,2,FALSE))=TRUE,"",VLOOKUP($C35,定価表!$A:$D,2,FALSE))</f>
        <v>0</v>
      </c>
      <c r="E35" s="64">
        <f>IF(ISERROR(VLOOKUP($C35,定価表!$A:$D,3,FALSE))=TRUE,"",VLOOKUP($C35,定価表!$A:$D,3,FALSE))</f>
        <v>0</v>
      </c>
      <c r="F35" s="170"/>
      <c r="G35" s="60">
        <f>IF(ISERROR(VLOOKUP($C35,定価表!$A:$D,4,FALSE))=TRUE,"",VLOOKUP($C35,定価表!$A:$D,4,FALSE))</f>
        <v>0</v>
      </c>
      <c r="H35" s="65">
        <f t="shared" si="0"/>
        <v>0</v>
      </c>
      <c r="I35" s="18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thickBot="1">
      <c r="A36" s="66"/>
      <c r="B36" s="66"/>
      <c r="C36" s="66"/>
      <c r="D36" s="66"/>
      <c r="E36" s="1"/>
      <c r="F36" s="207" t="s">
        <v>16</v>
      </c>
      <c r="G36" s="208"/>
      <c r="H36" s="34">
        <f>SUM(H11:H35)</f>
        <v>0</v>
      </c>
      <c r="I36" s="6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">
    <mergeCell ref="A1:E1"/>
    <mergeCell ref="A7:G7"/>
    <mergeCell ref="F36:G36"/>
    <mergeCell ref="D9:E9"/>
  </mergeCells>
  <phoneticPr fontId="29"/>
  <hyperlinks>
    <hyperlink ref="C4" r:id="rId1" xr:uid="{FBCAA2F4-8DDC-4206-8158-05E6746387F4}"/>
  </hyperlinks>
  <printOptions horizontalCentered="1"/>
  <pageMargins left="0.70866141732283505" right="0.70866141732283505" top="0.74803149606299202" bottom="0.74803149606299202" header="0" footer="0"/>
  <pageSetup paperSize="9" scale="9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'団名＆隊名'!$A$2:$A$21</xm:f>
          </x14:formula1>
          <xm:sqref>I3</xm:sqref>
        </x14:dataValidation>
        <x14:dataValidation type="list" allowBlank="1" showErrorMessage="1" xr:uid="{00000000-0002-0000-0000-000001000000}">
          <x14:formula1>
            <xm:f>'団名＆隊名'!$C$2:$C$10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>
      <selection activeCell="C20" sqref="C20"/>
    </sheetView>
  </sheetViews>
  <sheetFormatPr defaultColWidth="14.453125" defaultRowHeight="15" customHeight="1"/>
  <cols>
    <col min="1" max="1" width="12.6328125" customWidth="1"/>
    <col min="2" max="2" width="8.6328125" customWidth="1"/>
    <col min="3" max="3" width="18.453125" customWidth="1"/>
    <col min="4" max="26" width="8.6328125" customWidth="1"/>
  </cols>
  <sheetData>
    <row r="1" spans="1:6" ht="13.5" customHeight="1">
      <c r="A1" s="47" t="s">
        <v>17</v>
      </c>
      <c r="B1" s="48"/>
      <c r="C1" s="47" t="s">
        <v>18</v>
      </c>
      <c r="D1" s="48"/>
      <c r="E1" s="48"/>
      <c r="F1" s="48"/>
    </row>
    <row r="2" spans="1:6" ht="13.5" customHeight="1">
      <c r="A2" s="49" t="s">
        <v>19</v>
      </c>
      <c r="B2" s="48"/>
      <c r="C2" s="50" t="s">
        <v>20</v>
      </c>
      <c r="D2" s="48"/>
      <c r="E2" s="48"/>
      <c r="F2" s="48"/>
    </row>
    <row r="3" spans="1:6" ht="13.5" customHeight="1">
      <c r="A3" s="49" t="s">
        <v>21</v>
      </c>
      <c r="B3" s="48"/>
      <c r="C3" s="50" t="s">
        <v>6</v>
      </c>
      <c r="D3" s="48"/>
      <c r="E3" s="48"/>
      <c r="F3" s="48"/>
    </row>
    <row r="4" spans="1:6" ht="13.5" customHeight="1">
      <c r="A4" s="49" t="s">
        <v>1030</v>
      </c>
      <c r="B4" s="48"/>
      <c r="C4" s="50" t="s">
        <v>22</v>
      </c>
      <c r="D4" s="48"/>
      <c r="E4" s="48"/>
      <c r="F4" s="48"/>
    </row>
    <row r="5" spans="1:6" ht="13.5" customHeight="1">
      <c r="A5" s="49" t="s">
        <v>23</v>
      </c>
      <c r="B5" s="48"/>
      <c r="C5" s="50" t="s">
        <v>24</v>
      </c>
      <c r="D5" s="48"/>
      <c r="E5" s="48"/>
      <c r="F5" s="48"/>
    </row>
    <row r="6" spans="1:6" ht="13.5" customHeight="1">
      <c r="A6" s="49" t="s">
        <v>25</v>
      </c>
      <c r="B6" s="48"/>
      <c r="C6" s="50" t="s">
        <v>26</v>
      </c>
      <c r="D6" s="48"/>
      <c r="E6" s="48"/>
      <c r="F6" s="48"/>
    </row>
    <row r="7" spans="1:6" ht="13.5" customHeight="1">
      <c r="A7" s="49" t="s">
        <v>27</v>
      </c>
      <c r="B7" s="48"/>
      <c r="C7" s="49" t="s">
        <v>28</v>
      </c>
      <c r="D7" s="48"/>
      <c r="E7" s="48"/>
      <c r="F7" s="48"/>
    </row>
    <row r="8" spans="1:6" ht="13.5" customHeight="1">
      <c r="A8" s="49" t="s">
        <v>29</v>
      </c>
      <c r="B8" s="48"/>
      <c r="C8" s="49"/>
      <c r="D8" s="48"/>
      <c r="E8" s="48"/>
      <c r="F8" s="48"/>
    </row>
    <row r="9" spans="1:6" ht="13.5" customHeight="1">
      <c r="A9" s="49" t="s">
        <v>30</v>
      </c>
      <c r="B9" s="48"/>
      <c r="C9" s="48">
        <v>0</v>
      </c>
      <c r="D9" s="48"/>
      <c r="E9" s="48"/>
      <c r="F9" s="48"/>
    </row>
    <row r="10" spans="1:6" ht="13.5" customHeight="1">
      <c r="A10" s="49" t="s">
        <v>4</v>
      </c>
      <c r="B10" s="48"/>
      <c r="C10" s="48"/>
      <c r="D10" s="48"/>
      <c r="E10" s="48"/>
      <c r="F10" s="48"/>
    </row>
    <row r="11" spans="1:6" ht="13.5" customHeight="1">
      <c r="A11" s="49" t="s">
        <v>31</v>
      </c>
      <c r="B11" s="48"/>
      <c r="C11" s="48"/>
      <c r="D11" s="48"/>
      <c r="E11" s="48"/>
      <c r="F11" s="48"/>
    </row>
    <row r="12" spans="1:6" ht="13.5" customHeight="1">
      <c r="A12" s="49" t="s">
        <v>32</v>
      </c>
      <c r="B12" s="48"/>
      <c r="C12" s="48"/>
      <c r="D12" s="48"/>
      <c r="E12" s="48"/>
      <c r="F12" s="48"/>
    </row>
    <row r="13" spans="1:6" ht="13.5" customHeight="1">
      <c r="A13" s="49" t="s">
        <v>33</v>
      </c>
      <c r="B13" s="48"/>
      <c r="C13" s="48"/>
      <c r="D13" s="48"/>
      <c r="E13" s="48"/>
      <c r="F13" s="48"/>
    </row>
    <row r="14" spans="1:6" ht="13.5" customHeight="1">
      <c r="A14" s="49" t="s">
        <v>34</v>
      </c>
      <c r="B14" s="48"/>
      <c r="C14" s="48"/>
      <c r="D14" s="48"/>
      <c r="E14" s="48"/>
      <c r="F14" s="48"/>
    </row>
    <row r="15" spans="1:6" ht="13.5" customHeight="1">
      <c r="A15" s="49" t="s">
        <v>35</v>
      </c>
      <c r="B15" s="48"/>
      <c r="C15" s="48"/>
      <c r="D15" s="48"/>
      <c r="E15" s="48"/>
      <c r="F15" s="48"/>
    </row>
    <row r="16" spans="1:6" ht="13.5" customHeight="1">
      <c r="A16" s="161" t="s">
        <v>1031</v>
      </c>
      <c r="B16" s="48"/>
      <c r="C16" s="48"/>
      <c r="D16" s="48"/>
      <c r="E16" s="48"/>
      <c r="F16" s="48"/>
    </row>
    <row r="17" spans="1:6" ht="13.5" customHeight="1">
      <c r="A17" s="49" t="s">
        <v>36</v>
      </c>
      <c r="B17" s="48"/>
      <c r="C17" s="48"/>
      <c r="D17" s="48"/>
      <c r="E17" s="48"/>
      <c r="F17" s="48"/>
    </row>
    <row r="18" spans="1:6" ht="13.5" customHeight="1">
      <c r="A18" s="49" t="s">
        <v>37</v>
      </c>
      <c r="B18" s="48"/>
      <c r="C18" s="48"/>
      <c r="D18" s="48"/>
      <c r="E18" s="48"/>
      <c r="F18" s="48"/>
    </row>
    <row r="19" spans="1:6" ht="13.5" customHeight="1">
      <c r="A19" s="49" t="s">
        <v>38</v>
      </c>
      <c r="B19" s="48"/>
      <c r="C19" s="48"/>
      <c r="D19" s="48"/>
      <c r="E19" s="48"/>
      <c r="F19" s="48"/>
    </row>
    <row r="20" spans="1:6" ht="13.5" customHeight="1">
      <c r="A20" s="49" t="s">
        <v>28</v>
      </c>
      <c r="B20" s="48"/>
      <c r="C20" s="48"/>
      <c r="D20" s="48"/>
      <c r="E20" s="48"/>
      <c r="F20" s="48"/>
    </row>
    <row r="21" spans="1:6" ht="13.5" customHeight="1">
      <c r="A21" s="50"/>
      <c r="B21" s="48"/>
      <c r="C21" s="48"/>
      <c r="D21" s="48"/>
      <c r="E21" s="48"/>
      <c r="F21" s="48"/>
    </row>
    <row r="22" spans="1:6" ht="13.5" customHeight="1">
      <c r="A22" s="50"/>
      <c r="B22" s="48"/>
      <c r="C22" s="48"/>
      <c r="D22" s="48"/>
      <c r="E22" s="48"/>
      <c r="F22" s="48"/>
    </row>
    <row r="23" spans="1:6" ht="13.5" customHeight="1">
      <c r="A23" s="50"/>
      <c r="B23" s="48"/>
      <c r="C23" s="48"/>
      <c r="D23" s="48"/>
      <c r="E23" s="48"/>
      <c r="F23" s="48"/>
    </row>
    <row r="24" spans="1:6" ht="13.5" customHeight="1">
      <c r="A24" s="48"/>
      <c r="B24" s="48"/>
      <c r="C24" s="48"/>
      <c r="D24" s="48"/>
      <c r="E24" s="48"/>
      <c r="F24" s="48"/>
    </row>
    <row r="25" spans="1:6" ht="13.5" customHeight="1">
      <c r="A25" s="48"/>
      <c r="B25" s="48"/>
      <c r="C25" s="48"/>
      <c r="D25" s="48"/>
      <c r="E25" s="48"/>
      <c r="F25" s="48"/>
    </row>
    <row r="26" spans="1:6" ht="13.5" customHeight="1">
      <c r="A26" s="48"/>
      <c r="B26" s="48"/>
      <c r="C26" s="48"/>
      <c r="D26" s="48"/>
      <c r="E26" s="48"/>
      <c r="F26" s="48"/>
    </row>
    <row r="27" spans="1:6" ht="13.5" customHeight="1">
      <c r="A27" s="48"/>
      <c r="B27" s="48"/>
      <c r="C27" s="48"/>
      <c r="D27" s="48"/>
      <c r="E27" s="48"/>
      <c r="F27" s="48"/>
    </row>
    <row r="28" spans="1:6" ht="13.5" customHeight="1">
      <c r="A28" s="48"/>
      <c r="B28" s="48"/>
      <c r="C28" s="48"/>
      <c r="D28" s="48"/>
      <c r="E28" s="48"/>
      <c r="F28" s="48"/>
    </row>
    <row r="29" spans="1:6" ht="13.5" customHeight="1">
      <c r="A29" s="48"/>
      <c r="B29" s="48"/>
      <c r="C29" s="48"/>
      <c r="D29" s="48"/>
      <c r="E29" s="48"/>
      <c r="F29" s="48"/>
    </row>
    <row r="30" spans="1:6" ht="13.5" customHeight="1">
      <c r="A30" s="48"/>
      <c r="B30" s="48"/>
      <c r="C30" s="48"/>
      <c r="D30" s="48"/>
      <c r="E30" s="48"/>
      <c r="F30" s="48"/>
    </row>
    <row r="31" spans="1:6" ht="13.5" customHeight="1">
      <c r="A31" s="48"/>
      <c r="B31" s="48"/>
      <c r="C31" s="48"/>
      <c r="D31" s="48"/>
      <c r="E31" s="48"/>
      <c r="F31" s="48"/>
    </row>
    <row r="32" spans="1:6" ht="13.5" customHeight="1">
      <c r="A32" s="48"/>
      <c r="B32" s="48"/>
      <c r="C32" s="48"/>
      <c r="D32" s="48"/>
      <c r="E32" s="48"/>
      <c r="F32" s="48"/>
    </row>
    <row r="33" spans="1:6" ht="13.5" customHeight="1">
      <c r="A33" s="48"/>
      <c r="B33" s="48"/>
      <c r="C33" s="48"/>
      <c r="D33" s="48"/>
      <c r="E33" s="48"/>
      <c r="F33" s="48"/>
    </row>
    <row r="34" spans="1:6" ht="13.5" customHeight="1">
      <c r="A34" s="48"/>
      <c r="B34" s="48"/>
      <c r="C34" s="48"/>
      <c r="D34" s="48"/>
      <c r="E34" s="48"/>
      <c r="F34" s="48"/>
    </row>
    <row r="35" spans="1:6" ht="13.5" customHeight="1">
      <c r="A35" s="48"/>
      <c r="B35" s="48"/>
      <c r="C35" s="48"/>
      <c r="D35" s="48"/>
      <c r="E35" s="48"/>
      <c r="F35" s="48"/>
    </row>
    <row r="36" spans="1:6" ht="13.5" customHeight="1">
      <c r="A36" s="48"/>
      <c r="B36" s="48"/>
      <c r="C36" s="48"/>
      <c r="D36" s="48"/>
      <c r="E36" s="48"/>
      <c r="F36" s="48"/>
    </row>
    <row r="37" spans="1:6" ht="13.5" customHeight="1">
      <c r="A37" s="48"/>
      <c r="B37" s="48"/>
      <c r="C37" s="48"/>
      <c r="D37" s="48"/>
      <c r="E37" s="48"/>
      <c r="F37" s="48"/>
    </row>
    <row r="38" spans="1:6" ht="13.5" customHeight="1">
      <c r="A38" s="48"/>
      <c r="B38" s="48"/>
      <c r="C38" s="48"/>
      <c r="D38" s="48"/>
      <c r="E38" s="48"/>
      <c r="F38" s="48"/>
    </row>
    <row r="39" spans="1:6" ht="13.5" customHeight="1">
      <c r="A39" s="48"/>
      <c r="B39" s="48"/>
      <c r="C39" s="48"/>
      <c r="D39" s="48"/>
      <c r="E39" s="48"/>
      <c r="F39" s="48"/>
    </row>
    <row r="40" spans="1:6" ht="13.5" customHeight="1">
      <c r="A40" s="48"/>
      <c r="B40" s="48"/>
      <c r="C40" s="48"/>
      <c r="D40" s="48"/>
      <c r="E40" s="48"/>
      <c r="F40" s="48"/>
    </row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9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8D3E-EBE3-4D29-BCC3-6EA0F8DCB82F}">
  <dimension ref="A1:F14"/>
  <sheetViews>
    <sheetView workbookViewId="0">
      <selection activeCell="I36" sqref="I36"/>
    </sheetView>
  </sheetViews>
  <sheetFormatPr defaultColWidth="8.81640625" defaultRowHeight="14.5"/>
  <sheetData>
    <row r="1" spans="1:6">
      <c r="A1" s="78" t="s">
        <v>1008</v>
      </c>
    </row>
    <row r="2" spans="1:6" ht="17">
      <c r="A2" s="72" t="s">
        <v>1001</v>
      </c>
      <c r="B2" s="73" t="s">
        <v>988</v>
      </c>
      <c r="C2" s="74" t="s">
        <v>987</v>
      </c>
      <c r="D2" s="74" t="s">
        <v>986</v>
      </c>
      <c r="E2" s="73" t="s">
        <v>1002</v>
      </c>
      <c r="F2" s="74" t="s">
        <v>985</v>
      </c>
    </row>
    <row r="3" spans="1:6">
      <c r="A3" s="45" t="str">
        <f>"P-"&amp;B3</f>
        <v>P-120 </v>
      </c>
      <c r="B3" s="68" t="s">
        <v>989</v>
      </c>
      <c r="C3" s="68" t="s">
        <v>990</v>
      </c>
      <c r="D3" s="68" t="s">
        <v>962</v>
      </c>
      <c r="E3" s="71" t="s">
        <v>1003</v>
      </c>
      <c r="F3" s="68">
        <v>15</v>
      </c>
    </row>
    <row r="4" spans="1:6">
      <c r="A4" s="70" t="str">
        <f t="shared" ref="A4:A14" si="0">"P-"&amp;B4</f>
        <v>P-130 </v>
      </c>
      <c r="B4" s="69" t="s">
        <v>991</v>
      </c>
      <c r="C4" s="69" t="s">
        <v>992</v>
      </c>
      <c r="D4" s="69" t="s">
        <v>963</v>
      </c>
      <c r="E4" s="69" t="s">
        <v>962</v>
      </c>
      <c r="F4" s="69">
        <v>16</v>
      </c>
    </row>
    <row r="5" spans="1:6">
      <c r="A5" s="45" t="str">
        <f t="shared" si="0"/>
        <v>P-140 </v>
      </c>
      <c r="B5" s="68" t="s">
        <v>993</v>
      </c>
      <c r="C5" s="68" t="s">
        <v>973</v>
      </c>
      <c r="D5" s="68" t="s">
        <v>964</v>
      </c>
      <c r="E5" s="68" t="s">
        <v>963</v>
      </c>
      <c r="F5" s="68">
        <v>17</v>
      </c>
    </row>
    <row r="6" spans="1:6">
      <c r="A6" s="70" t="str">
        <f t="shared" si="0"/>
        <v>P-150 </v>
      </c>
      <c r="B6" s="69" t="s">
        <v>994</v>
      </c>
      <c r="C6" s="69" t="s">
        <v>984</v>
      </c>
      <c r="D6" s="69" t="s">
        <v>965</v>
      </c>
      <c r="E6" s="69" t="s">
        <v>964</v>
      </c>
      <c r="F6" s="69">
        <v>18</v>
      </c>
    </row>
    <row r="7" spans="1:6">
      <c r="A7" s="45" t="str">
        <f t="shared" si="0"/>
        <v>P-SS</v>
      </c>
      <c r="B7" s="68" t="s">
        <v>995</v>
      </c>
      <c r="C7" s="68" t="s">
        <v>966</v>
      </c>
      <c r="D7" s="68" t="s">
        <v>967</v>
      </c>
      <c r="E7" s="68" t="s">
        <v>965</v>
      </c>
      <c r="F7" s="68">
        <v>19</v>
      </c>
    </row>
    <row r="8" spans="1:6">
      <c r="A8" s="70" t="str">
        <f t="shared" si="0"/>
        <v>P-S </v>
      </c>
      <c r="B8" s="69" t="s">
        <v>968</v>
      </c>
      <c r="C8" s="69" t="s">
        <v>996</v>
      </c>
      <c r="D8" s="69" t="s">
        <v>997</v>
      </c>
      <c r="E8" s="69" t="s">
        <v>967</v>
      </c>
      <c r="F8" s="69">
        <v>20</v>
      </c>
    </row>
    <row r="9" spans="1:6">
      <c r="A9" s="45" t="str">
        <f t="shared" si="0"/>
        <v>P-M </v>
      </c>
      <c r="B9" s="68" t="s">
        <v>969</v>
      </c>
      <c r="C9" s="68" t="s">
        <v>983</v>
      </c>
      <c r="D9" s="68" t="s">
        <v>974</v>
      </c>
      <c r="E9" s="68" t="s">
        <v>998</v>
      </c>
      <c r="F9" s="68">
        <v>21</v>
      </c>
    </row>
    <row r="10" spans="1:6">
      <c r="A10" s="70" t="str">
        <f t="shared" si="0"/>
        <v>P-L </v>
      </c>
      <c r="B10" s="69" t="s">
        <v>970</v>
      </c>
      <c r="C10" s="69" t="s">
        <v>999</v>
      </c>
      <c r="D10" s="69" t="s">
        <v>977</v>
      </c>
      <c r="E10" s="69" t="s">
        <v>990</v>
      </c>
      <c r="F10" s="69">
        <v>22</v>
      </c>
    </row>
    <row r="11" spans="1:6">
      <c r="A11" s="45" t="str">
        <f t="shared" si="0"/>
        <v>P-LL </v>
      </c>
      <c r="B11" s="68" t="s">
        <v>971</v>
      </c>
      <c r="C11" s="68" t="s">
        <v>972</v>
      </c>
      <c r="D11" s="68" t="s">
        <v>973</v>
      </c>
      <c r="E11" s="68" t="s">
        <v>974</v>
      </c>
      <c r="F11" s="68">
        <v>23</v>
      </c>
    </row>
    <row r="12" spans="1:6">
      <c r="A12" s="70" t="str">
        <f t="shared" si="0"/>
        <v>P-3L</v>
      </c>
      <c r="B12" s="69" t="s">
        <v>1000</v>
      </c>
      <c r="C12" s="69" t="s">
        <v>975</v>
      </c>
      <c r="D12" s="69" t="s">
        <v>976</v>
      </c>
      <c r="E12" s="69" t="s">
        <v>977</v>
      </c>
      <c r="F12" s="69">
        <v>25</v>
      </c>
    </row>
    <row r="13" spans="1:6">
      <c r="A13" s="45" t="str">
        <f t="shared" si="0"/>
        <v>P-4L </v>
      </c>
      <c r="B13" s="68" t="s">
        <v>978</v>
      </c>
      <c r="C13" s="68" t="s">
        <v>979</v>
      </c>
      <c r="D13" s="68" t="s">
        <v>980</v>
      </c>
      <c r="E13" s="68" t="s">
        <v>977</v>
      </c>
      <c r="F13" s="68">
        <v>25</v>
      </c>
    </row>
    <row r="14" spans="1:6">
      <c r="A14" s="70" t="str">
        <f t="shared" si="0"/>
        <v>P-5L </v>
      </c>
      <c r="B14" s="69" t="s">
        <v>981</v>
      </c>
      <c r="C14" s="69" t="s">
        <v>982</v>
      </c>
      <c r="D14" s="69" t="s">
        <v>983</v>
      </c>
      <c r="E14" s="69" t="s">
        <v>984</v>
      </c>
      <c r="F14" s="69">
        <v>27</v>
      </c>
    </row>
  </sheetData>
  <phoneticPr fontId="2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2089-ED64-4635-8AD2-3E9F0D5B4A51}">
  <sheetPr>
    <pageSetUpPr fitToPage="1"/>
  </sheetPr>
  <dimension ref="A1:K905"/>
  <sheetViews>
    <sheetView view="pageBreakPreview" zoomScaleNormal="100" zoomScaleSheetLayoutView="100" workbookViewId="0">
      <selection activeCell="E8" sqref="E8"/>
    </sheetView>
  </sheetViews>
  <sheetFormatPr defaultColWidth="13.6328125" defaultRowHeight="15" customHeight="1"/>
  <cols>
    <col min="1" max="1" width="4.453125" style="81" bestFit="1" customWidth="1"/>
    <col min="2" max="2" width="4.36328125" style="81" customWidth="1"/>
    <col min="3" max="3" width="9.453125" style="81" customWidth="1"/>
    <col min="4" max="4" width="17.81640625" style="81" customWidth="1"/>
    <col min="5" max="5" width="15.81640625" style="81" customWidth="1"/>
    <col min="6" max="6" width="5.453125" style="81" customWidth="1"/>
    <col min="7" max="7" width="8.36328125" style="106" customWidth="1"/>
    <col min="8" max="8" width="12.6328125" style="81" customWidth="1"/>
    <col min="9" max="9" width="20.1796875" style="81" customWidth="1"/>
    <col min="10" max="10" width="8.36328125" style="81" customWidth="1"/>
    <col min="11" max="16384" width="13.6328125" style="81"/>
  </cols>
  <sheetData>
    <row r="1" spans="1:11" ht="30.5" customHeight="1">
      <c r="A1" s="214" t="s">
        <v>1058</v>
      </c>
      <c r="B1" s="214"/>
      <c r="C1" s="214"/>
      <c r="D1" s="214"/>
      <c r="E1" s="214"/>
      <c r="F1" s="214"/>
      <c r="G1" s="214"/>
      <c r="H1" s="214"/>
      <c r="I1" s="214"/>
    </row>
    <row r="2" spans="1:11" ht="24.5" customHeight="1">
      <c r="A2" s="80"/>
      <c r="B2" s="80"/>
      <c r="C2" s="80"/>
      <c r="D2" s="80"/>
      <c r="E2" s="80"/>
      <c r="F2" s="82"/>
      <c r="G2" s="82"/>
      <c r="H2" s="83" t="s">
        <v>1011</v>
      </c>
      <c r="I2" s="107">
        <f>H8</f>
        <v>45596</v>
      </c>
    </row>
    <row r="3" spans="1:11" ht="18" customHeight="1" thickBot="1">
      <c r="A3" s="215" t="str">
        <f>県連注文票入力フォーム!I3&amp;県連注文票入力フォーム!I4&amp;" "&amp;県連注文票入力フォーム!I5&amp;" 様"</f>
        <v xml:space="preserve">  様</v>
      </c>
      <c r="B3" s="216"/>
      <c r="C3" s="216"/>
      <c r="D3" s="216"/>
      <c r="E3" s="216"/>
      <c r="F3" s="217" t="s">
        <v>1012</v>
      </c>
      <c r="G3" s="217"/>
      <c r="H3" s="217"/>
      <c r="I3" s="217"/>
      <c r="K3" s="108" t="s">
        <v>1020</v>
      </c>
    </row>
    <row r="4" spans="1:11" ht="18" customHeight="1">
      <c r="A4" s="84"/>
      <c r="C4" s="85"/>
      <c r="D4" s="85"/>
      <c r="E4" s="86"/>
      <c r="F4" s="218" t="s">
        <v>1013</v>
      </c>
      <c r="G4" s="218"/>
      <c r="H4" s="218"/>
      <c r="I4" s="218"/>
    </row>
    <row r="5" spans="1:11" ht="18" customHeight="1">
      <c r="A5" s="84"/>
      <c r="C5" s="85"/>
      <c r="D5" s="85"/>
      <c r="E5" s="85"/>
      <c r="F5" s="218" t="s">
        <v>1014</v>
      </c>
      <c r="G5" s="218"/>
      <c r="H5" s="218"/>
      <c r="I5" s="218"/>
    </row>
    <row r="6" spans="1:11" ht="18" customHeight="1">
      <c r="C6" s="85"/>
      <c r="D6" s="84"/>
      <c r="E6" s="85"/>
      <c r="F6" s="87" t="s">
        <v>1015</v>
      </c>
      <c r="G6" s="88"/>
      <c r="H6" s="89"/>
      <c r="I6" s="90"/>
    </row>
    <row r="7" spans="1:11" ht="18" customHeight="1">
      <c r="A7" s="91"/>
      <c r="C7" s="109" t="s">
        <v>1021</v>
      </c>
      <c r="D7" s="110">
        <f>H36</f>
        <v>15982</v>
      </c>
      <c r="E7" s="85"/>
      <c r="F7" s="211"/>
      <c r="G7" s="211"/>
      <c r="H7" s="93" t="s">
        <v>1028</v>
      </c>
      <c r="I7" s="111"/>
      <c r="K7" s="111" t="s">
        <v>1023</v>
      </c>
    </row>
    <row r="8" spans="1:11" ht="53" customHeight="1" thickBot="1">
      <c r="A8" s="112" t="s">
        <v>1027</v>
      </c>
      <c r="C8" s="85"/>
      <c r="D8" s="85"/>
      <c r="E8" s="85"/>
      <c r="F8" s="211"/>
      <c r="G8" s="211"/>
      <c r="H8" s="113">
        <v>45596</v>
      </c>
      <c r="I8" s="114"/>
      <c r="K8" s="114" t="s">
        <v>1024</v>
      </c>
    </row>
    <row r="9" spans="1:11" ht="33.75" customHeight="1" thickBot="1">
      <c r="A9" s="94"/>
      <c r="B9" s="95" t="s">
        <v>1017</v>
      </c>
      <c r="C9" s="96" t="s">
        <v>1019</v>
      </c>
      <c r="D9" s="97" t="s">
        <v>11</v>
      </c>
      <c r="E9" s="98"/>
      <c r="F9" s="99" t="s">
        <v>12</v>
      </c>
      <c r="G9" s="100" t="s">
        <v>13</v>
      </c>
      <c r="H9" s="101" t="s">
        <v>14</v>
      </c>
      <c r="I9" s="102" t="s">
        <v>15</v>
      </c>
    </row>
    <row r="10" spans="1:11" ht="33.75" hidden="1" customHeight="1" thickTop="1">
      <c r="A10" s="103"/>
      <c r="B10" s="115"/>
      <c r="C10" s="116"/>
      <c r="D10" s="117"/>
      <c r="E10" s="118"/>
      <c r="F10" s="104"/>
      <c r="G10" s="119"/>
      <c r="H10" s="120"/>
      <c r="I10" s="121"/>
    </row>
    <row r="11" spans="1:11" ht="20.5" customHeight="1" thickTop="1">
      <c r="A11" s="122">
        <v>1</v>
      </c>
      <c r="B11" s="123"/>
      <c r="C11" s="153">
        <v>12409</v>
      </c>
      <c r="D11" s="154" t="s">
        <v>129</v>
      </c>
      <c r="E11" s="155" t="s">
        <v>134</v>
      </c>
      <c r="F11" s="156">
        <v>1</v>
      </c>
      <c r="G11" s="157">
        <v>4730</v>
      </c>
      <c r="H11" s="158">
        <f t="shared" ref="H11:H34" si="0">IFERROR(F11*G11,"")</f>
        <v>4730</v>
      </c>
      <c r="I11" s="127"/>
    </row>
    <row r="12" spans="1:11" ht="20.5" customHeight="1">
      <c r="A12" s="128">
        <v>2</v>
      </c>
      <c r="B12" s="129"/>
      <c r="C12" s="153">
        <v>12516</v>
      </c>
      <c r="D12" s="154" t="s">
        <v>139</v>
      </c>
      <c r="E12" s="155" t="s">
        <v>147</v>
      </c>
      <c r="F12" s="156">
        <v>1</v>
      </c>
      <c r="G12" s="157">
        <v>4730</v>
      </c>
      <c r="H12" s="158">
        <f t="shared" si="0"/>
        <v>4730</v>
      </c>
      <c r="I12" s="130"/>
    </row>
    <row r="13" spans="1:11" ht="20.5" customHeight="1">
      <c r="A13" s="128">
        <v>3</v>
      </c>
      <c r="B13" s="129"/>
      <c r="C13" s="153">
        <v>1</v>
      </c>
      <c r="D13" s="154" t="s">
        <v>39</v>
      </c>
      <c r="E13" s="155">
        <v>0</v>
      </c>
      <c r="F13" s="156">
        <v>2</v>
      </c>
      <c r="G13" s="157">
        <v>500</v>
      </c>
      <c r="H13" s="158">
        <f t="shared" si="0"/>
        <v>1000</v>
      </c>
      <c r="I13" s="130"/>
    </row>
    <row r="14" spans="1:11" ht="20.5" customHeight="1">
      <c r="A14" s="128">
        <v>4</v>
      </c>
      <c r="B14" s="129"/>
      <c r="C14" s="153">
        <v>50419</v>
      </c>
      <c r="D14" s="154" t="s">
        <v>340</v>
      </c>
      <c r="E14" s="155" t="s">
        <v>51</v>
      </c>
      <c r="F14" s="156">
        <v>1</v>
      </c>
      <c r="G14" s="157">
        <v>242</v>
      </c>
      <c r="H14" s="158">
        <f t="shared" si="0"/>
        <v>242</v>
      </c>
      <c r="I14" s="130"/>
    </row>
    <row r="15" spans="1:11" ht="20.5" customHeight="1">
      <c r="A15" s="128">
        <v>5</v>
      </c>
      <c r="B15" s="129"/>
      <c r="C15" s="153">
        <v>25316</v>
      </c>
      <c r="D15" s="154" t="s">
        <v>205</v>
      </c>
      <c r="E15" s="155" t="s">
        <v>87</v>
      </c>
      <c r="F15" s="156">
        <v>1</v>
      </c>
      <c r="G15" s="157">
        <v>1155</v>
      </c>
      <c r="H15" s="158">
        <f t="shared" si="0"/>
        <v>1155</v>
      </c>
      <c r="I15" s="130"/>
    </row>
    <row r="16" spans="1:11" ht="20.5" customHeight="1">
      <c r="A16" s="128">
        <v>6</v>
      </c>
      <c r="B16" s="129"/>
      <c r="C16" s="153">
        <v>28103</v>
      </c>
      <c r="D16" s="154" t="s">
        <v>231</v>
      </c>
      <c r="E16" s="155" t="s">
        <v>51</v>
      </c>
      <c r="F16" s="156">
        <v>1</v>
      </c>
      <c r="G16" s="157">
        <v>990</v>
      </c>
      <c r="H16" s="158">
        <f t="shared" si="0"/>
        <v>990</v>
      </c>
      <c r="I16" s="130"/>
    </row>
    <row r="17" spans="1:9" ht="20.5" customHeight="1">
      <c r="A17" s="131">
        <v>7</v>
      </c>
      <c r="B17" s="132"/>
      <c r="C17" s="153">
        <v>92001</v>
      </c>
      <c r="D17" s="154" t="s">
        <v>932</v>
      </c>
      <c r="E17" s="155" t="s">
        <v>933</v>
      </c>
      <c r="F17" s="156">
        <v>1</v>
      </c>
      <c r="G17" s="157">
        <v>715</v>
      </c>
      <c r="H17" s="158">
        <f t="shared" si="0"/>
        <v>715</v>
      </c>
      <c r="I17" s="133"/>
    </row>
    <row r="18" spans="1:9" ht="20.5" customHeight="1">
      <c r="A18" s="131">
        <v>8</v>
      </c>
      <c r="B18" s="132"/>
      <c r="C18" s="153">
        <v>18007</v>
      </c>
      <c r="D18" s="154" t="s">
        <v>170</v>
      </c>
      <c r="E18" s="155" t="s">
        <v>51</v>
      </c>
      <c r="F18" s="156">
        <v>1</v>
      </c>
      <c r="G18" s="157">
        <v>2420</v>
      </c>
      <c r="H18" s="158">
        <f t="shared" si="0"/>
        <v>2420</v>
      </c>
      <c r="I18" s="133"/>
    </row>
    <row r="19" spans="1:9" ht="20.5" customHeight="1">
      <c r="A19" s="131">
        <v>9</v>
      </c>
      <c r="B19" s="132"/>
      <c r="C19" s="153"/>
      <c r="D19" s="154">
        <f>IF(ISERROR(VLOOKUP($C19,定価表!$A:$D,2,FALSE))=TRUE,"",VLOOKUP($C19,定価表!$A:$D,2,FALSE))</f>
        <v>0</v>
      </c>
      <c r="E19" s="155">
        <f>IF(ISERROR(VLOOKUP($C19,定価表!$A:$D,3,FALSE))=TRUE,"",VLOOKUP($C19,定価表!$A:$D,3,FALSE))</f>
        <v>0</v>
      </c>
      <c r="F19" s="156"/>
      <c r="G19" s="157">
        <f>IF(ISERROR(VLOOKUP($C19,定価表!$A:$D,4,FALSE))=TRUE,"",VLOOKUP($C19,定価表!$A:$D,4,FALSE))</f>
        <v>0</v>
      </c>
      <c r="H19" s="158">
        <f t="shared" si="0"/>
        <v>0</v>
      </c>
      <c r="I19" s="133"/>
    </row>
    <row r="20" spans="1:9" ht="20.5" customHeight="1">
      <c r="A20" s="131">
        <v>10</v>
      </c>
      <c r="B20" s="132"/>
      <c r="C20" s="153"/>
      <c r="D20" s="154">
        <f>IF(ISERROR(VLOOKUP($C20,定価表!$A:$D,2,FALSE))=TRUE,"",VLOOKUP($C20,定価表!$A:$D,2,FALSE))</f>
        <v>0</v>
      </c>
      <c r="E20" s="155">
        <f>IF(ISERROR(VLOOKUP($C20,定価表!$A:$D,3,FALSE))=TRUE,"",VLOOKUP($C20,定価表!$A:$D,3,FALSE))</f>
        <v>0</v>
      </c>
      <c r="F20" s="156"/>
      <c r="G20" s="157">
        <f>IF(ISERROR(VLOOKUP($C20,定価表!$A:$D,4,FALSE))=TRUE,"",VLOOKUP($C20,定価表!$A:$D,4,FALSE))</f>
        <v>0</v>
      </c>
      <c r="H20" s="158">
        <f t="shared" si="0"/>
        <v>0</v>
      </c>
      <c r="I20" s="133"/>
    </row>
    <row r="21" spans="1:9" ht="20.5" customHeight="1">
      <c r="A21" s="131">
        <v>11</v>
      </c>
      <c r="B21" s="132"/>
      <c r="C21" s="124"/>
      <c r="D21" s="26">
        <f>IF(ISERROR(VLOOKUP($C21,定価表!$A:$D,2,FALSE))=TRUE,"",VLOOKUP($C21,定価表!$A:$D,2,FALSE))</f>
        <v>0</v>
      </c>
      <c r="E21" s="27">
        <f>IF(ISERROR(VLOOKUP($C21,定価表!$A:$D,3,FALSE))=TRUE,"",VLOOKUP($C21,定価表!$A:$D,3,FALSE))</f>
        <v>0</v>
      </c>
      <c r="F21" s="125"/>
      <c r="G21" s="60">
        <f>IF(ISERROR(VLOOKUP($C21,定価表!$A:$D,4,FALSE))=TRUE,"",VLOOKUP($C21,定価表!$A:$D,4,FALSE))</f>
        <v>0</v>
      </c>
      <c r="H21" s="126">
        <f t="shared" si="0"/>
        <v>0</v>
      </c>
      <c r="I21" s="133"/>
    </row>
    <row r="22" spans="1:9" ht="20.5" customHeight="1">
      <c r="A22" s="131">
        <v>12</v>
      </c>
      <c r="B22" s="132"/>
      <c r="C22" s="124"/>
      <c r="D22" s="26">
        <f>IF(ISERROR(VLOOKUP($C22,定価表!$A:$D,2,FALSE))=TRUE,"",VLOOKUP($C22,定価表!$A:$D,2,FALSE))</f>
        <v>0</v>
      </c>
      <c r="E22" s="27">
        <f>IF(ISERROR(VLOOKUP($C22,定価表!$A:$D,3,FALSE))=TRUE,"",VLOOKUP($C22,定価表!$A:$D,3,FALSE))</f>
        <v>0</v>
      </c>
      <c r="F22" s="125"/>
      <c r="G22" s="60">
        <f>IF(ISERROR(VLOOKUP($C22,定価表!$A:$D,4,FALSE))=TRUE,"",VLOOKUP($C22,定価表!$A:$D,4,FALSE))</f>
        <v>0</v>
      </c>
      <c r="H22" s="126">
        <f t="shared" si="0"/>
        <v>0</v>
      </c>
      <c r="I22" s="133"/>
    </row>
    <row r="23" spans="1:9" ht="20.5" customHeight="1">
      <c r="A23" s="131">
        <v>13</v>
      </c>
      <c r="B23" s="132"/>
      <c r="C23" s="124"/>
      <c r="D23" s="26">
        <f>IF(ISERROR(VLOOKUP($C23,定価表!$A:$D,2,FALSE))=TRUE,"",VLOOKUP($C23,定価表!$A:$D,2,FALSE))</f>
        <v>0</v>
      </c>
      <c r="E23" s="27">
        <f>IF(ISERROR(VLOOKUP($C23,定価表!$A:$D,3,FALSE))=TRUE,"",VLOOKUP($C23,定価表!$A:$D,3,FALSE))</f>
        <v>0</v>
      </c>
      <c r="F23" s="125"/>
      <c r="G23" s="60">
        <f>IF(ISERROR(VLOOKUP($C23,定価表!$A:$D,4,FALSE))=TRUE,"",VLOOKUP($C23,定価表!$A:$D,4,FALSE))</f>
        <v>0</v>
      </c>
      <c r="H23" s="126">
        <f t="shared" si="0"/>
        <v>0</v>
      </c>
      <c r="I23" s="133"/>
    </row>
    <row r="24" spans="1:9" ht="20.5" customHeight="1">
      <c r="A24" s="131">
        <v>14</v>
      </c>
      <c r="B24" s="132"/>
      <c r="C24" s="124"/>
      <c r="D24" s="26">
        <f>IF(ISERROR(VLOOKUP($C24,定価表!$A:$D,2,FALSE))=TRUE,"",VLOOKUP($C24,定価表!$A:$D,2,FALSE))</f>
        <v>0</v>
      </c>
      <c r="E24" s="27">
        <f>IF(ISERROR(VLOOKUP($C24,定価表!$A:$D,3,FALSE))=TRUE,"",VLOOKUP($C24,定価表!$A:$D,3,FALSE))</f>
        <v>0</v>
      </c>
      <c r="F24" s="125"/>
      <c r="G24" s="60">
        <f>IF(ISERROR(VLOOKUP($C24,定価表!$A:$D,4,FALSE))=TRUE,"",VLOOKUP($C24,定価表!$A:$D,4,FALSE))</f>
        <v>0</v>
      </c>
      <c r="H24" s="126">
        <f t="shared" si="0"/>
        <v>0</v>
      </c>
      <c r="I24" s="133"/>
    </row>
    <row r="25" spans="1:9" ht="20.5" customHeight="1">
      <c r="A25" s="131">
        <v>15</v>
      </c>
      <c r="B25" s="132"/>
      <c r="C25" s="124"/>
      <c r="D25" s="26">
        <f>IF(ISERROR(VLOOKUP($C25,定価表!$A:$D,2,FALSE))=TRUE,"",VLOOKUP($C25,定価表!$A:$D,2,FALSE))</f>
        <v>0</v>
      </c>
      <c r="E25" s="27">
        <f>IF(ISERROR(VLOOKUP($C25,定価表!$A:$D,3,FALSE))=TRUE,"",VLOOKUP($C25,定価表!$A:$D,3,FALSE))</f>
        <v>0</v>
      </c>
      <c r="F25" s="125"/>
      <c r="G25" s="60">
        <f>IF(ISERROR(VLOOKUP($C25,定価表!$A:$D,4,FALSE))=TRUE,"",VLOOKUP($C25,定価表!$A:$D,4,FALSE))</f>
        <v>0</v>
      </c>
      <c r="H25" s="126">
        <f t="shared" si="0"/>
        <v>0</v>
      </c>
      <c r="I25" s="133"/>
    </row>
    <row r="26" spans="1:9" ht="20.5" customHeight="1">
      <c r="A26" s="131">
        <v>16</v>
      </c>
      <c r="B26" s="132"/>
      <c r="C26" s="124"/>
      <c r="D26" s="26">
        <f>IF(ISERROR(VLOOKUP($C26,定価表!$A:$D,2,FALSE))=TRUE,"",VLOOKUP($C26,定価表!$A:$D,2,FALSE))</f>
        <v>0</v>
      </c>
      <c r="E26" s="27">
        <f>IF(ISERROR(VLOOKUP($C26,定価表!$A:$D,3,FALSE))=TRUE,"",VLOOKUP($C26,定価表!$A:$D,3,FALSE))</f>
        <v>0</v>
      </c>
      <c r="F26" s="125"/>
      <c r="G26" s="60">
        <f>IF(ISERROR(VLOOKUP($C26,定価表!$A:$D,4,FALSE))=TRUE,"",VLOOKUP($C26,定価表!$A:$D,4,FALSE))</f>
        <v>0</v>
      </c>
      <c r="H26" s="126">
        <f t="shared" si="0"/>
        <v>0</v>
      </c>
      <c r="I26" s="133"/>
    </row>
    <row r="27" spans="1:9" ht="20.5" customHeight="1">
      <c r="A27" s="131">
        <v>17</v>
      </c>
      <c r="B27" s="132"/>
      <c r="C27" s="124"/>
      <c r="D27" s="26">
        <f>IF(ISERROR(VLOOKUP($C27,定価表!$A:$D,2,FALSE))=TRUE,"",VLOOKUP($C27,定価表!$A:$D,2,FALSE))</f>
        <v>0</v>
      </c>
      <c r="E27" s="27">
        <f>IF(ISERROR(VLOOKUP($C27,定価表!$A:$D,3,FALSE))=TRUE,"",VLOOKUP($C27,定価表!$A:$D,3,FALSE))</f>
        <v>0</v>
      </c>
      <c r="F27" s="125"/>
      <c r="G27" s="60">
        <f>IF(ISERROR(VLOOKUP($C27,定価表!$A:$D,4,FALSE))=TRUE,"",VLOOKUP($C27,定価表!$A:$D,4,FALSE))</f>
        <v>0</v>
      </c>
      <c r="H27" s="126">
        <f t="shared" si="0"/>
        <v>0</v>
      </c>
      <c r="I27" s="133"/>
    </row>
    <row r="28" spans="1:9" ht="20.5" customHeight="1">
      <c r="A28" s="131">
        <v>18</v>
      </c>
      <c r="B28" s="132"/>
      <c r="C28" s="124"/>
      <c r="D28" s="26">
        <f>IF(ISERROR(VLOOKUP($C28,定価表!$A:$D,2,FALSE))=TRUE,"",VLOOKUP($C28,定価表!$A:$D,2,FALSE))</f>
        <v>0</v>
      </c>
      <c r="E28" s="27">
        <f>IF(ISERROR(VLOOKUP($C28,定価表!$A:$D,3,FALSE))=TRUE,"",VLOOKUP($C28,定価表!$A:$D,3,FALSE))</f>
        <v>0</v>
      </c>
      <c r="F28" s="125"/>
      <c r="G28" s="60">
        <f>IF(ISERROR(VLOOKUP($C28,定価表!$A:$D,4,FALSE))=TRUE,"",VLOOKUP($C28,定価表!$A:$D,4,FALSE))</f>
        <v>0</v>
      </c>
      <c r="H28" s="126">
        <f t="shared" si="0"/>
        <v>0</v>
      </c>
      <c r="I28" s="133"/>
    </row>
    <row r="29" spans="1:9" ht="20.5" customHeight="1">
      <c r="A29" s="131">
        <v>19</v>
      </c>
      <c r="B29" s="132"/>
      <c r="C29" s="124"/>
      <c r="D29" s="26">
        <f>IF(ISERROR(VLOOKUP($C29,定価表!$A:$D,2,FALSE))=TRUE,"",VLOOKUP($C29,定価表!$A:$D,2,FALSE))</f>
        <v>0</v>
      </c>
      <c r="E29" s="27">
        <f>IF(ISERROR(VLOOKUP($C29,定価表!$A:$D,3,FALSE))=TRUE,"",VLOOKUP($C29,定価表!$A:$D,3,FALSE))</f>
        <v>0</v>
      </c>
      <c r="F29" s="125"/>
      <c r="G29" s="60">
        <f>IF(ISERROR(VLOOKUP($C29,定価表!$A:$D,4,FALSE))=TRUE,"",VLOOKUP($C29,定価表!$A:$D,4,FALSE))</f>
        <v>0</v>
      </c>
      <c r="H29" s="126">
        <f t="shared" si="0"/>
        <v>0</v>
      </c>
      <c r="I29" s="133"/>
    </row>
    <row r="30" spans="1:9" ht="20.5" customHeight="1">
      <c r="A30" s="131">
        <v>20</v>
      </c>
      <c r="B30" s="132"/>
      <c r="C30" s="124"/>
      <c r="D30" s="26">
        <f>IF(ISERROR(VLOOKUP($C30,定価表!$A:$D,2,FALSE))=TRUE,"",VLOOKUP($C30,定価表!$A:$D,2,FALSE))</f>
        <v>0</v>
      </c>
      <c r="E30" s="27">
        <f>IF(ISERROR(VLOOKUP($C30,定価表!$A:$D,3,FALSE))=TRUE,"",VLOOKUP($C30,定価表!$A:$D,3,FALSE))</f>
        <v>0</v>
      </c>
      <c r="F30" s="125"/>
      <c r="G30" s="60">
        <f>IF(ISERROR(VLOOKUP($C30,定価表!$A:$D,4,FALSE))=TRUE,"",VLOOKUP($C30,定価表!$A:$D,4,FALSE))</f>
        <v>0</v>
      </c>
      <c r="H30" s="126">
        <f t="shared" si="0"/>
        <v>0</v>
      </c>
      <c r="I30" s="133"/>
    </row>
    <row r="31" spans="1:9" ht="20.5" customHeight="1">
      <c r="A31" s="131">
        <v>21</v>
      </c>
      <c r="B31" s="132"/>
      <c r="C31" s="124"/>
      <c r="D31" s="26">
        <f>IF(ISERROR(VLOOKUP($C31,定価表!$A:$D,2,FALSE))=TRUE,"",VLOOKUP($C31,定価表!$A:$D,2,FALSE))</f>
        <v>0</v>
      </c>
      <c r="E31" s="27">
        <f>IF(ISERROR(VLOOKUP($C31,定価表!$A:$D,3,FALSE))=TRUE,"",VLOOKUP($C31,定価表!$A:$D,3,FALSE))</f>
        <v>0</v>
      </c>
      <c r="F31" s="125"/>
      <c r="G31" s="60">
        <f>IF(ISERROR(VLOOKUP($C31,定価表!$A:$D,4,FALSE))=TRUE,"",VLOOKUP($C31,定価表!$A:$D,4,FALSE))</f>
        <v>0</v>
      </c>
      <c r="H31" s="126">
        <f t="shared" si="0"/>
        <v>0</v>
      </c>
      <c r="I31" s="133"/>
    </row>
    <row r="32" spans="1:9" ht="20.5" customHeight="1">
      <c r="A32" s="131">
        <v>22</v>
      </c>
      <c r="B32" s="132"/>
      <c r="C32" s="124"/>
      <c r="D32" s="26">
        <f>IF(ISERROR(VLOOKUP($C32,定価表!$A:$D,2,FALSE))=TRUE,"",VLOOKUP($C32,定価表!$A:$D,2,FALSE))</f>
        <v>0</v>
      </c>
      <c r="E32" s="27">
        <f>IF(ISERROR(VLOOKUP($C32,定価表!$A:$D,3,FALSE))=TRUE,"",VLOOKUP($C32,定価表!$A:$D,3,FALSE))</f>
        <v>0</v>
      </c>
      <c r="F32" s="125"/>
      <c r="G32" s="60">
        <f>IF(ISERROR(VLOOKUP($C32,定価表!$A:$D,4,FALSE))=TRUE,"",VLOOKUP($C32,定価表!$A:$D,4,FALSE))</f>
        <v>0</v>
      </c>
      <c r="H32" s="126">
        <f t="shared" si="0"/>
        <v>0</v>
      </c>
      <c r="I32" s="133"/>
    </row>
    <row r="33" spans="1:9" ht="20.5" customHeight="1">
      <c r="A33" s="131">
        <v>23</v>
      </c>
      <c r="B33" s="132"/>
      <c r="C33" s="124"/>
      <c r="D33" s="26">
        <f>IF(ISERROR(VLOOKUP($C33,定価表!$A:$D,2,FALSE))=TRUE,"",VLOOKUP($C33,定価表!$A:$D,2,FALSE))</f>
        <v>0</v>
      </c>
      <c r="E33" s="27">
        <f>IF(ISERROR(VLOOKUP($C33,定価表!$A:$D,3,FALSE))=TRUE,"",VLOOKUP($C33,定価表!$A:$D,3,FALSE))</f>
        <v>0</v>
      </c>
      <c r="F33" s="125"/>
      <c r="G33" s="60">
        <f>IF(ISERROR(VLOOKUP($C33,定価表!$A:$D,4,FALSE))=TRUE,"",VLOOKUP($C33,定価表!$A:$D,4,FALSE))</f>
        <v>0</v>
      </c>
      <c r="H33" s="126">
        <f t="shared" si="0"/>
        <v>0</v>
      </c>
      <c r="I33" s="133"/>
    </row>
    <row r="34" spans="1:9" ht="20.5" customHeight="1">
      <c r="A34" s="131">
        <v>24</v>
      </c>
      <c r="B34" s="132"/>
      <c r="C34" s="124"/>
      <c r="D34" s="26">
        <f>IF(ISERROR(VLOOKUP($C34,定価表!$A:$D,2,FALSE))=TRUE,"",VLOOKUP($C34,定価表!$A:$D,2,FALSE))</f>
        <v>0</v>
      </c>
      <c r="E34" s="27">
        <f>IF(ISERROR(VLOOKUP($C34,定価表!$A:$D,3,FALSE))=TRUE,"",VLOOKUP($C34,定価表!$A:$D,3,FALSE))</f>
        <v>0</v>
      </c>
      <c r="F34" s="125"/>
      <c r="G34" s="60">
        <f>IF(ISERROR(VLOOKUP($C34,定価表!$A:$D,4,FALSE))=TRUE,"",VLOOKUP($C34,定価表!$A:$D,4,FALSE))</f>
        <v>0</v>
      </c>
      <c r="H34" s="126">
        <f t="shared" si="0"/>
        <v>0</v>
      </c>
      <c r="I34" s="133"/>
    </row>
    <row r="35" spans="1:9" ht="20.5" customHeight="1" thickBot="1">
      <c r="A35" s="134">
        <v>25</v>
      </c>
      <c r="B35" s="135"/>
      <c r="C35" s="135"/>
      <c r="D35" s="136"/>
      <c r="E35" s="137"/>
      <c r="F35" s="135"/>
      <c r="G35" s="138"/>
      <c r="H35" s="139"/>
      <c r="I35" s="140"/>
    </row>
    <row r="36" spans="1:9" ht="20.5" customHeight="1" thickBot="1">
      <c r="A36" s="105"/>
      <c r="B36" s="105"/>
      <c r="C36" s="105"/>
      <c r="D36" s="105"/>
      <c r="F36" s="212" t="s">
        <v>1018</v>
      </c>
      <c r="G36" s="213"/>
      <c r="H36" s="141">
        <f>SUM(H11:H35)</f>
        <v>15982</v>
      </c>
      <c r="I36" s="92"/>
    </row>
    <row r="37" spans="1:9" ht="18" customHeight="1"/>
    <row r="38" spans="1:9" ht="18" customHeight="1"/>
    <row r="39" spans="1:9" ht="18" customHeight="1"/>
    <row r="40" spans="1:9" ht="18" customHeight="1"/>
    <row r="41" spans="1:9" ht="18" customHeight="1"/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</sheetData>
  <mergeCells count="8">
    <mergeCell ref="F8:G8"/>
    <mergeCell ref="F36:G36"/>
    <mergeCell ref="A1:I1"/>
    <mergeCell ref="A3:E3"/>
    <mergeCell ref="F3:I3"/>
    <mergeCell ref="F4:I4"/>
    <mergeCell ref="F5:I5"/>
    <mergeCell ref="F7:G7"/>
  </mergeCells>
  <phoneticPr fontId="29"/>
  <pageMargins left="0.62992125984251968" right="0.23622047244094491" top="0.74803149606299213" bottom="0.74803149606299213" header="0.31496062992125984" footer="0.31496062992125984"/>
  <pageSetup paperSize="11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30C7-8AC0-414E-AB85-05844C6BDA61}">
  <sheetPr>
    <pageSetUpPr fitToPage="1"/>
  </sheetPr>
  <dimension ref="A1:K905"/>
  <sheetViews>
    <sheetView view="pageBreakPreview" topLeftCell="A7" zoomScaleNormal="100" zoomScaleSheetLayoutView="100" workbookViewId="0">
      <selection activeCell="L14" sqref="L14"/>
    </sheetView>
  </sheetViews>
  <sheetFormatPr defaultColWidth="13.6328125" defaultRowHeight="15" customHeight="1"/>
  <cols>
    <col min="1" max="1" width="4.453125" style="81" bestFit="1" customWidth="1"/>
    <col min="2" max="2" width="4.36328125" style="81" customWidth="1"/>
    <col min="3" max="3" width="9.453125" style="81" customWidth="1"/>
    <col min="4" max="4" width="17.81640625" style="81" customWidth="1"/>
    <col min="5" max="5" width="15.81640625" style="81" customWidth="1"/>
    <col min="6" max="6" width="5.453125" style="81" customWidth="1"/>
    <col min="7" max="7" width="8.36328125" style="106" customWidth="1"/>
    <col min="8" max="8" width="12.6328125" style="81" customWidth="1"/>
    <col min="9" max="9" width="20.1796875" style="81" customWidth="1"/>
    <col min="10" max="10" width="8.36328125" style="81" customWidth="1"/>
    <col min="11" max="16384" width="13.6328125" style="81"/>
  </cols>
  <sheetData>
    <row r="1" spans="1:11" ht="30.5" customHeight="1">
      <c r="A1" s="214" t="s">
        <v>1010</v>
      </c>
      <c r="B1" s="214"/>
      <c r="C1" s="214"/>
      <c r="D1" s="214"/>
      <c r="E1" s="214"/>
      <c r="F1" s="214"/>
      <c r="G1" s="214"/>
      <c r="H1" s="214"/>
      <c r="I1" s="214"/>
    </row>
    <row r="2" spans="1:11" ht="24.5" customHeight="1">
      <c r="A2" s="80"/>
      <c r="B2" s="80"/>
      <c r="C2" s="80"/>
      <c r="D2" s="80"/>
      <c r="E2" s="80"/>
      <c r="F2" s="82"/>
      <c r="G2" s="82"/>
      <c r="H2" s="83" t="s">
        <v>1011</v>
      </c>
      <c r="I2" s="107">
        <f>H8</f>
        <v>45474</v>
      </c>
    </row>
    <row r="3" spans="1:11" ht="18" customHeight="1" thickBot="1">
      <c r="A3" s="215" t="str">
        <f>県連注文票入力フォーム!I3&amp;県連注文票入力フォーム!I4&amp;" "&amp;県連注文票入力フォーム!I5&amp;" 様"</f>
        <v xml:space="preserve">  様</v>
      </c>
      <c r="B3" s="216"/>
      <c r="C3" s="216"/>
      <c r="D3" s="216"/>
      <c r="E3" s="216"/>
      <c r="F3" s="217" t="s">
        <v>1012</v>
      </c>
      <c r="G3" s="217"/>
      <c r="H3" s="217"/>
      <c r="I3" s="217"/>
      <c r="K3" s="108" t="s">
        <v>1020</v>
      </c>
    </row>
    <row r="4" spans="1:11" ht="18" customHeight="1">
      <c r="A4" s="84"/>
      <c r="C4" s="85"/>
      <c r="D4" s="85"/>
      <c r="E4" s="86"/>
      <c r="F4" s="218" t="s">
        <v>1013</v>
      </c>
      <c r="G4" s="218"/>
      <c r="H4" s="218"/>
      <c r="I4" s="218"/>
    </row>
    <row r="5" spans="1:11" ht="18" customHeight="1">
      <c r="A5" s="84"/>
      <c r="C5" s="85"/>
      <c r="D5" s="85"/>
      <c r="E5" s="85"/>
      <c r="F5" s="218" t="s">
        <v>1014</v>
      </c>
      <c r="G5" s="218"/>
      <c r="H5" s="218"/>
      <c r="I5" s="218"/>
    </row>
    <row r="6" spans="1:11" ht="18" customHeight="1">
      <c r="C6" s="85"/>
      <c r="D6" s="84"/>
      <c r="E6" s="85"/>
      <c r="F6" s="87" t="s">
        <v>1015</v>
      </c>
      <c r="G6" s="88"/>
      <c r="H6" s="89"/>
      <c r="I6" s="90"/>
    </row>
    <row r="7" spans="1:11" ht="18" customHeight="1">
      <c r="A7" s="91"/>
      <c r="C7" s="109" t="s">
        <v>1021</v>
      </c>
      <c r="D7" s="110">
        <f>H36</f>
        <v>0</v>
      </c>
      <c r="E7" s="85"/>
      <c r="F7" s="211"/>
      <c r="G7" s="211"/>
      <c r="H7" s="93" t="s">
        <v>1022</v>
      </c>
      <c r="I7" s="111" t="s">
        <v>1023</v>
      </c>
      <c r="K7" s="111" t="s">
        <v>1023</v>
      </c>
    </row>
    <row r="8" spans="1:11" ht="53" customHeight="1" thickBot="1">
      <c r="A8" s="112" t="s">
        <v>1016</v>
      </c>
      <c r="C8" s="85"/>
      <c r="D8" s="85"/>
      <c r="E8" s="85"/>
      <c r="F8" s="211"/>
      <c r="G8" s="211"/>
      <c r="H8" s="113">
        <v>45474</v>
      </c>
      <c r="I8" s="114"/>
      <c r="K8" s="114" t="s">
        <v>1024</v>
      </c>
    </row>
    <row r="9" spans="1:11" ht="33.75" customHeight="1" thickBot="1">
      <c r="A9" s="94"/>
      <c r="B9" s="95" t="s">
        <v>1017</v>
      </c>
      <c r="C9" s="96" t="s">
        <v>1019</v>
      </c>
      <c r="D9" s="97" t="s">
        <v>11</v>
      </c>
      <c r="E9" s="98"/>
      <c r="F9" s="99" t="s">
        <v>12</v>
      </c>
      <c r="G9" s="100" t="s">
        <v>13</v>
      </c>
      <c r="H9" s="101" t="s">
        <v>14</v>
      </c>
      <c r="I9" s="102" t="s">
        <v>15</v>
      </c>
    </row>
    <row r="10" spans="1:11" ht="33.75" hidden="1" customHeight="1" thickTop="1">
      <c r="A10" s="103"/>
      <c r="B10" s="115"/>
      <c r="C10" s="116"/>
      <c r="D10" s="117"/>
      <c r="E10" s="118"/>
      <c r="F10" s="104"/>
      <c r="G10" s="119"/>
      <c r="H10" s="120"/>
      <c r="I10" s="121"/>
    </row>
    <row r="11" spans="1:11" ht="20.5" customHeight="1" thickTop="1">
      <c r="A11" s="122">
        <v>1</v>
      </c>
      <c r="B11" s="123"/>
      <c r="C11" s="124"/>
      <c r="D11" s="26">
        <f>IF(ISERROR(VLOOKUP($C11,定価表!$A:$D,2,FALSE))=TRUE,"",VLOOKUP($C11,定価表!$A:$D,2,FALSE))</f>
        <v>0</v>
      </c>
      <c r="E11" s="27">
        <f>IF(ISERROR(VLOOKUP($C11,定価表!$A:$D,3,FALSE))=TRUE,"",VLOOKUP($C11,定価表!$A:$D,3,FALSE))</f>
        <v>0</v>
      </c>
      <c r="F11" s="125"/>
      <c r="G11" s="60">
        <f>IF(ISERROR(VLOOKUP($C11,定価表!$A:$D,4,FALSE))=TRUE,"",VLOOKUP($C11,定価表!$A:$D,4,FALSE))</f>
        <v>0</v>
      </c>
      <c r="H11" s="126">
        <f t="shared" ref="H11" si="0">IFERROR(F11*G11,"")</f>
        <v>0</v>
      </c>
      <c r="I11" s="127"/>
    </row>
    <row r="12" spans="1:11" ht="20.5" customHeight="1">
      <c r="A12" s="128">
        <v>2</v>
      </c>
      <c r="B12" s="129"/>
      <c r="C12" s="124"/>
      <c r="D12" s="26">
        <f>IF(ISERROR(VLOOKUP($C12,定価表!$A:$D,2,FALSE))=TRUE,"",VLOOKUP($C12,定価表!$A:$D,2,FALSE))</f>
        <v>0</v>
      </c>
      <c r="E12" s="27">
        <f>IF(ISERROR(VLOOKUP($C12,定価表!$A:$D,3,FALSE))=TRUE,"",VLOOKUP($C12,定価表!$A:$D,3,FALSE))</f>
        <v>0</v>
      </c>
      <c r="F12" s="125"/>
      <c r="G12" s="60">
        <f>IF(ISERROR(VLOOKUP($C12,定価表!$A:$D,4,FALSE))=TRUE,"",VLOOKUP($C12,定価表!$A:$D,4,FALSE))</f>
        <v>0</v>
      </c>
      <c r="H12" s="126">
        <f t="shared" ref="H12" si="1">IFERROR(F12*G12,"")</f>
        <v>0</v>
      </c>
      <c r="I12" s="130"/>
    </row>
    <row r="13" spans="1:11" ht="20.5" customHeight="1">
      <c r="A13" s="128">
        <v>3</v>
      </c>
      <c r="B13" s="129"/>
      <c r="C13" s="124"/>
      <c r="D13" s="26">
        <f>IF(ISERROR(VLOOKUP($C13,定価表!$A:$D,2,FALSE))=TRUE,"",VLOOKUP($C13,定価表!$A:$D,2,FALSE))</f>
        <v>0</v>
      </c>
      <c r="E13" s="27">
        <f>IF(ISERROR(VLOOKUP($C13,定価表!$A:$D,3,FALSE))=TRUE,"",VLOOKUP($C13,定価表!$A:$D,3,FALSE))</f>
        <v>0</v>
      </c>
      <c r="F13" s="125"/>
      <c r="G13" s="60">
        <f>IF(ISERROR(VLOOKUP($C13,定価表!$A:$D,4,FALSE))=TRUE,"",VLOOKUP($C13,定価表!$A:$D,4,FALSE))</f>
        <v>0</v>
      </c>
      <c r="H13" s="126">
        <f t="shared" ref="H13:H34" si="2">IFERROR(F13*G13,"")</f>
        <v>0</v>
      </c>
      <c r="I13" s="130"/>
    </row>
    <row r="14" spans="1:11" ht="20.5" customHeight="1">
      <c r="A14" s="128">
        <v>4</v>
      </c>
      <c r="B14" s="129"/>
      <c r="C14" s="124"/>
      <c r="D14" s="26">
        <f>IF(ISERROR(VLOOKUP($C14,定価表!$A:$D,2,FALSE))=TRUE,"",VLOOKUP($C14,定価表!$A:$D,2,FALSE))</f>
        <v>0</v>
      </c>
      <c r="E14" s="27">
        <f>IF(ISERROR(VLOOKUP($C14,定価表!$A:$D,3,FALSE))=TRUE,"",VLOOKUP($C14,定価表!$A:$D,3,FALSE))</f>
        <v>0</v>
      </c>
      <c r="F14" s="125"/>
      <c r="G14" s="60">
        <f>IF(ISERROR(VLOOKUP($C14,定価表!$A:$D,4,FALSE))=TRUE,"",VLOOKUP($C14,定価表!$A:$D,4,FALSE))</f>
        <v>0</v>
      </c>
      <c r="H14" s="126">
        <f t="shared" si="2"/>
        <v>0</v>
      </c>
      <c r="I14" s="130"/>
    </row>
    <row r="15" spans="1:11" ht="20.5" customHeight="1">
      <c r="A15" s="128">
        <v>5</v>
      </c>
      <c r="B15" s="129"/>
      <c r="C15" s="124"/>
      <c r="D15" s="26">
        <f>IF(ISERROR(VLOOKUP($C15,定価表!$A:$D,2,FALSE))=TRUE,"",VLOOKUP($C15,定価表!$A:$D,2,FALSE))</f>
        <v>0</v>
      </c>
      <c r="E15" s="27">
        <f>IF(ISERROR(VLOOKUP($C15,定価表!$A:$D,3,FALSE))=TRUE,"",VLOOKUP($C15,定価表!$A:$D,3,FALSE))</f>
        <v>0</v>
      </c>
      <c r="F15" s="125"/>
      <c r="G15" s="60">
        <f>IF(ISERROR(VLOOKUP($C15,定価表!$A:$D,4,FALSE))=TRUE,"",VLOOKUP($C15,定価表!$A:$D,4,FALSE))</f>
        <v>0</v>
      </c>
      <c r="H15" s="126">
        <f t="shared" si="2"/>
        <v>0</v>
      </c>
      <c r="I15" s="130"/>
    </row>
    <row r="16" spans="1:11" ht="20.5" customHeight="1">
      <c r="A16" s="128">
        <v>6</v>
      </c>
      <c r="B16" s="129"/>
      <c r="C16" s="124"/>
      <c r="D16" s="26">
        <f>IF(ISERROR(VLOOKUP($C16,定価表!$A:$D,2,FALSE))=TRUE,"",VLOOKUP($C16,定価表!$A:$D,2,FALSE))</f>
        <v>0</v>
      </c>
      <c r="E16" s="27">
        <f>IF(ISERROR(VLOOKUP($C16,定価表!$A:$D,3,FALSE))=TRUE,"",VLOOKUP($C16,定価表!$A:$D,3,FALSE))</f>
        <v>0</v>
      </c>
      <c r="F16" s="125"/>
      <c r="G16" s="60">
        <f>IF(ISERROR(VLOOKUP($C16,定価表!$A:$D,4,FALSE))=TRUE,"",VLOOKUP($C16,定価表!$A:$D,4,FALSE))</f>
        <v>0</v>
      </c>
      <c r="H16" s="126">
        <f t="shared" si="2"/>
        <v>0</v>
      </c>
      <c r="I16" s="130"/>
    </row>
    <row r="17" spans="1:9" ht="20.5" customHeight="1">
      <c r="A17" s="131">
        <v>7</v>
      </c>
      <c r="B17" s="132"/>
      <c r="C17" s="124"/>
      <c r="D17" s="26">
        <f>IF(ISERROR(VLOOKUP($C17,定価表!$A:$D,2,FALSE))=TRUE,"",VLOOKUP($C17,定価表!$A:$D,2,FALSE))</f>
        <v>0</v>
      </c>
      <c r="E17" s="27">
        <f>IF(ISERROR(VLOOKUP($C17,定価表!$A:$D,3,FALSE))=TRUE,"",VLOOKUP($C17,定価表!$A:$D,3,FALSE))</f>
        <v>0</v>
      </c>
      <c r="F17" s="125"/>
      <c r="G17" s="60">
        <f>IF(ISERROR(VLOOKUP($C17,定価表!$A:$D,4,FALSE))=TRUE,"",VLOOKUP($C17,定価表!$A:$D,4,FALSE))</f>
        <v>0</v>
      </c>
      <c r="H17" s="126">
        <f t="shared" si="2"/>
        <v>0</v>
      </c>
      <c r="I17" s="133"/>
    </row>
    <row r="18" spans="1:9" ht="20.5" customHeight="1">
      <c r="A18" s="131">
        <v>8</v>
      </c>
      <c r="B18" s="132"/>
      <c r="C18" s="124"/>
      <c r="D18" s="26">
        <f>IF(ISERROR(VLOOKUP($C18,定価表!$A:$D,2,FALSE))=TRUE,"",VLOOKUP($C18,定価表!$A:$D,2,FALSE))</f>
        <v>0</v>
      </c>
      <c r="E18" s="27">
        <f>IF(ISERROR(VLOOKUP($C18,定価表!$A:$D,3,FALSE))=TRUE,"",VLOOKUP($C18,定価表!$A:$D,3,FALSE))</f>
        <v>0</v>
      </c>
      <c r="F18" s="125"/>
      <c r="G18" s="60">
        <f>IF(ISERROR(VLOOKUP($C18,定価表!$A:$D,4,FALSE))=TRUE,"",VLOOKUP($C18,定価表!$A:$D,4,FALSE))</f>
        <v>0</v>
      </c>
      <c r="H18" s="126">
        <f t="shared" si="2"/>
        <v>0</v>
      </c>
      <c r="I18" s="133"/>
    </row>
    <row r="19" spans="1:9" ht="20.5" customHeight="1">
      <c r="A19" s="131">
        <v>9</v>
      </c>
      <c r="B19" s="132"/>
      <c r="C19" s="124"/>
      <c r="D19" s="26">
        <f>IF(ISERROR(VLOOKUP($C19,定価表!$A:$D,2,FALSE))=TRUE,"",VLOOKUP($C19,定価表!$A:$D,2,FALSE))</f>
        <v>0</v>
      </c>
      <c r="E19" s="27">
        <f>IF(ISERROR(VLOOKUP($C19,定価表!$A:$D,3,FALSE))=TRUE,"",VLOOKUP($C19,定価表!$A:$D,3,FALSE))</f>
        <v>0</v>
      </c>
      <c r="F19" s="125"/>
      <c r="G19" s="60">
        <f>IF(ISERROR(VLOOKUP($C19,定価表!$A:$D,4,FALSE))=TRUE,"",VLOOKUP($C19,定価表!$A:$D,4,FALSE))</f>
        <v>0</v>
      </c>
      <c r="H19" s="126">
        <f t="shared" si="2"/>
        <v>0</v>
      </c>
      <c r="I19" s="133"/>
    </row>
    <row r="20" spans="1:9" ht="20.5" customHeight="1">
      <c r="A20" s="131">
        <v>10</v>
      </c>
      <c r="B20" s="132"/>
      <c r="C20" s="124"/>
      <c r="D20" s="26">
        <f>IF(ISERROR(VLOOKUP($C20,定価表!$A:$D,2,FALSE))=TRUE,"",VLOOKUP($C20,定価表!$A:$D,2,FALSE))</f>
        <v>0</v>
      </c>
      <c r="E20" s="27">
        <f>IF(ISERROR(VLOOKUP($C20,定価表!$A:$D,3,FALSE))=TRUE,"",VLOOKUP($C20,定価表!$A:$D,3,FALSE))</f>
        <v>0</v>
      </c>
      <c r="F20" s="125"/>
      <c r="G20" s="60">
        <f>IF(ISERROR(VLOOKUP($C20,定価表!$A:$D,4,FALSE))=TRUE,"",VLOOKUP($C20,定価表!$A:$D,4,FALSE))</f>
        <v>0</v>
      </c>
      <c r="H20" s="126">
        <f t="shared" si="2"/>
        <v>0</v>
      </c>
      <c r="I20" s="133"/>
    </row>
    <row r="21" spans="1:9" ht="20.5" customHeight="1">
      <c r="A21" s="131">
        <v>11</v>
      </c>
      <c r="B21" s="132"/>
      <c r="C21" s="124"/>
      <c r="D21" s="26">
        <f>IF(ISERROR(VLOOKUP($C21,定価表!$A:$D,2,FALSE))=TRUE,"",VLOOKUP($C21,定価表!$A:$D,2,FALSE))</f>
        <v>0</v>
      </c>
      <c r="E21" s="27">
        <f>IF(ISERROR(VLOOKUP($C21,定価表!$A:$D,3,FALSE))=TRUE,"",VLOOKUP($C21,定価表!$A:$D,3,FALSE))</f>
        <v>0</v>
      </c>
      <c r="F21" s="125"/>
      <c r="G21" s="60">
        <f>IF(ISERROR(VLOOKUP($C21,定価表!$A:$D,4,FALSE))=TRUE,"",VLOOKUP($C21,定価表!$A:$D,4,FALSE))</f>
        <v>0</v>
      </c>
      <c r="H21" s="126">
        <f t="shared" si="2"/>
        <v>0</v>
      </c>
      <c r="I21" s="133"/>
    </row>
    <row r="22" spans="1:9" ht="20.5" customHeight="1">
      <c r="A22" s="131">
        <v>12</v>
      </c>
      <c r="B22" s="132"/>
      <c r="C22" s="124"/>
      <c r="D22" s="26">
        <f>IF(ISERROR(VLOOKUP($C22,定価表!$A:$D,2,FALSE))=TRUE,"",VLOOKUP($C22,定価表!$A:$D,2,FALSE))</f>
        <v>0</v>
      </c>
      <c r="E22" s="27">
        <f>IF(ISERROR(VLOOKUP($C22,定価表!$A:$D,3,FALSE))=TRUE,"",VLOOKUP($C22,定価表!$A:$D,3,FALSE))</f>
        <v>0</v>
      </c>
      <c r="F22" s="125"/>
      <c r="G22" s="60">
        <f>IF(ISERROR(VLOOKUP($C22,定価表!$A:$D,4,FALSE))=TRUE,"",VLOOKUP($C22,定価表!$A:$D,4,FALSE))</f>
        <v>0</v>
      </c>
      <c r="H22" s="126">
        <f t="shared" si="2"/>
        <v>0</v>
      </c>
      <c r="I22" s="133"/>
    </row>
    <row r="23" spans="1:9" ht="20.5" customHeight="1">
      <c r="A23" s="131">
        <v>13</v>
      </c>
      <c r="B23" s="132"/>
      <c r="C23" s="124"/>
      <c r="D23" s="26">
        <f>IF(ISERROR(VLOOKUP($C23,定価表!$A:$D,2,FALSE))=TRUE,"",VLOOKUP($C23,定価表!$A:$D,2,FALSE))</f>
        <v>0</v>
      </c>
      <c r="E23" s="27">
        <f>IF(ISERROR(VLOOKUP($C23,定価表!$A:$D,3,FALSE))=TRUE,"",VLOOKUP($C23,定価表!$A:$D,3,FALSE))</f>
        <v>0</v>
      </c>
      <c r="F23" s="125"/>
      <c r="G23" s="60">
        <f>IF(ISERROR(VLOOKUP($C23,定価表!$A:$D,4,FALSE))=TRUE,"",VLOOKUP($C23,定価表!$A:$D,4,FALSE))</f>
        <v>0</v>
      </c>
      <c r="H23" s="126">
        <f t="shared" si="2"/>
        <v>0</v>
      </c>
      <c r="I23" s="133"/>
    </row>
    <row r="24" spans="1:9" ht="20.5" customHeight="1">
      <c r="A24" s="131">
        <v>14</v>
      </c>
      <c r="B24" s="132"/>
      <c r="C24" s="124"/>
      <c r="D24" s="26">
        <f>IF(ISERROR(VLOOKUP($C24,定価表!$A:$D,2,FALSE))=TRUE,"",VLOOKUP($C24,定価表!$A:$D,2,FALSE))</f>
        <v>0</v>
      </c>
      <c r="E24" s="27">
        <f>IF(ISERROR(VLOOKUP($C24,定価表!$A:$D,3,FALSE))=TRUE,"",VLOOKUP($C24,定価表!$A:$D,3,FALSE))</f>
        <v>0</v>
      </c>
      <c r="F24" s="125"/>
      <c r="G24" s="60">
        <f>IF(ISERROR(VLOOKUP($C24,定価表!$A:$D,4,FALSE))=TRUE,"",VLOOKUP($C24,定価表!$A:$D,4,FALSE))</f>
        <v>0</v>
      </c>
      <c r="H24" s="126">
        <f t="shared" si="2"/>
        <v>0</v>
      </c>
      <c r="I24" s="133"/>
    </row>
    <row r="25" spans="1:9" ht="20.5" customHeight="1">
      <c r="A25" s="131">
        <v>15</v>
      </c>
      <c r="B25" s="132"/>
      <c r="C25" s="124"/>
      <c r="D25" s="26">
        <f>IF(ISERROR(VLOOKUP($C25,定価表!$A:$D,2,FALSE))=TRUE,"",VLOOKUP($C25,定価表!$A:$D,2,FALSE))</f>
        <v>0</v>
      </c>
      <c r="E25" s="27">
        <f>IF(ISERROR(VLOOKUP($C25,定価表!$A:$D,3,FALSE))=TRUE,"",VLOOKUP($C25,定価表!$A:$D,3,FALSE))</f>
        <v>0</v>
      </c>
      <c r="F25" s="125"/>
      <c r="G25" s="60">
        <f>IF(ISERROR(VLOOKUP($C25,定価表!$A:$D,4,FALSE))=TRUE,"",VLOOKUP($C25,定価表!$A:$D,4,FALSE))</f>
        <v>0</v>
      </c>
      <c r="H25" s="126">
        <f t="shared" si="2"/>
        <v>0</v>
      </c>
      <c r="I25" s="133"/>
    </row>
    <row r="26" spans="1:9" ht="20.5" customHeight="1">
      <c r="A26" s="131">
        <v>16</v>
      </c>
      <c r="B26" s="132"/>
      <c r="C26" s="124"/>
      <c r="D26" s="26">
        <f>IF(ISERROR(VLOOKUP($C26,定価表!$A:$D,2,FALSE))=TRUE,"",VLOOKUP($C26,定価表!$A:$D,2,FALSE))</f>
        <v>0</v>
      </c>
      <c r="E26" s="27">
        <f>IF(ISERROR(VLOOKUP($C26,定価表!$A:$D,3,FALSE))=TRUE,"",VLOOKUP($C26,定価表!$A:$D,3,FALSE))</f>
        <v>0</v>
      </c>
      <c r="F26" s="125"/>
      <c r="G26" s="60">
        <f>IF(ISERROR(VLOOKUP($C26,定価表!$A:$D,4,FALSE))=TRUE,"",VLOOKUP($C26,定価表!$A:$D,4,FALSE))</f>
        <v>0</v>
      </c>
      <c r="H26" s="126">
        <f t="shared" si="2"/>
        <v>0</v>
      </c>
      <c r="I26" s="133"/>
    </row>
    <row r="27" spans="1:9" ht="20.5" customHeight="1">
      <c r="A27" s="131">
        <v>17</v>
      </c>
      <c r="B27" s="132"/>
      <c r="C27" s="124"/>
      <c r="D27" s="26">
        <f>IF(ISERROR(VLOOKUP($C27,定価表!$A:$D,2,FALSE))=TRUE,"",VLOOKUP($C27,定価表!$A:$D,2,FALSE))</f>
        <v>0</v>
      </c>
      <c r="E27" s="27">
        <f>IF(ISERROR(VLOOKUP($C27,定価表!$A:$D,3,FALSE))=TRUE,"",VLOOKUP($C27,定価表!$A:$D,3,FALSE))</f>
        <v>0</v>
      </c>
      <c r="F27" s="125"/>
      <c r="G27" s="60">
        <f>IF(ISERROR(VLOOKUP($C27,定価表!$A:$D,4,FALSE))=TRUE,"",VLOOKUP($C27,定価表!$A:$D,4,FALSE))</f>
        <v>0</v>
      </c>
      <c r="H27" s="126">
        <f t="shared" si="2"/>
        <v>0</v>
      </c>
      <c r="I27" s="133"/>
    </row>
    <row r="28" spans="1:9" ht="20.5" customHeight="1">
      <c r="A28" s="131">
        <v>18</v>
      </c>
      <c r="B28" s="132"/>
      <c r="C28" s="124"/>
      <c r="D28" s="26">
        <f>IF(ISERROR(VLOOKUP($C28,定価表!$A:$D,2,FALSE))=TRUE,"",VLOOKUP($C28,定価表!$A:$D,2,FALSE))</f>
        <v>0</v>
      </c>
      <c r="E28" s="27">
        <f>IF(ISERROR(VLOOKUP($C28,定価表!$A:$D,3,FALSE))=TRUE,"",VLOOKUP($C28,定価表!$A:$D,3,FALSE))</f>
        <v>0</v>
      </c>
      <c r="F28" s="125"/>
      <c r="G28" s="60">
        <f>IF(ISERROR(VLOOKUP($C28,定価表!$A:$D,4,FALSE))=TRUE,"",VLOOKUP($C28,定価表!$A:$D,4,FALSE))</f>
        <v>0</v>
      </c>
      <c r="H28" s="126">
        <f t="shared" si="2"/>
        <v>0</v>
      </c>
      <c r="I28" s="133"/>
    </row>
    <row r="29" spans="1:9" ht="20.5" customHeight="1">
      <c r="A29" s="131">
        <v>19</v>
      </c>
      <c r="B29" s="132"/>
      <c r="C29" s="124"/>
      <c r="D29" s="26">
        <f>IF(ISERROR(VLOOKUP($C29,定価表!$A:$D,2,FALSE))=TRUE,"",VLOOKUP($C29,定価表!$A:$D,2,FALSE))</f>
        <v>0</v>
      </c>
      <c r="E29" s="27">
        <f>IF(ISERROR(VLOOKUP($C29,定価表!$A:$D,3,FALSE))=TRUE,"",VLOOKUP($C29,定価表!$A:$D,3,FALSE))</f>
        <v>0</v>
      </c>
      <c r="F29" s="125"/>
      <c r="G29" s="60">
        <f>IF(ISERROR(VLOOKUP($C29,定価表!$A:$D,4,FALSE))=TRUE,"",VLOOKUP($C29,定価表!$A:$D,4,FALSE))</f>
        <v>0</v>
      </c>
      <c r="H29" s="126">
        <f t="shared" si="2"/>
        <v>0</v>
      </c>
      <c r="I29" s="133"/>
    </row>
    <row r="30" spans="1:9" ht="20.5" customHeight="1">
      <c r="A30" s="131">
        <v>20</v>
      </c>
      <c r="B30" s="132"/>
      <c r="C30" s="124"/>
      <c r="D30" s="26">
        <f>IF(ISERROR(VLOOKUP($C30,定価表!$A:$D,2,FALSE))=TRUE,"",VLOOKUP($C30,定価表!$A:$D,2,FALSE))</f>
        <v>0</v>
      </c>
      <c r="E30" s="27">
        <f>IF(ISERROR(VLOOKUP($C30,定価表!$A:$D,3,FALSE))=TRUE,"",VLOOKUP($C30,定価表!$A:$D,3,FALSE))</f>
        <v>0</v>
      </c>
      <c r="F30" s="125"/>
      <c r="G30" s="60">
        <f>IF(ISERROR(VLOOKUP($C30,定価表!$A:$D,4,FALSE))=TRUE,"",VLOOKUP($C30,定価表!$A:$D,4,FALSE))</f>
        <v>0</v>
      </c>
      <c r="H30" s="126">
        <f t="shared" si="2"/>
        <v>0</v>
      </c>
      <c r="I30" s="133"/>
    </row>
    <row r="31" spans="1:9" ht="20.5" customHeight="1">
      <c r="A31" s="131">
        <v>21</v>
      </c>
      <c r="B31" s="132"/>
      <c r="C31" s="124"/>
      <c r="D31" s="26">
        <f>IF(ISERROR(VLOOKUP($C31,定価表!$A:$D,2,FALSE))=TRUE,"",VLOOKUP($C31,定価表!$A:$D,2,FALSE))</f>
        <v>0</v>
      </c>
      <c r="E31" s="27">
        <f>IF(ISERROR(VLOOKUP($C31,定価表!$A:$D,3,FALSE))=TRUE,"",VLOOKUP($C31,定価表!$A:$D,3,FALSE))</f>
        <v>0</v>
      </c>
      <c r="F31" s="125"/>
      <c r="G31" s="60">
        <f>IF(ISERROR(VLOOKUP($C31,定価表!$A:$D,4,FALSE))=TRUE,"",VLOOKUP($C31,定価表!$A:$D,4,FALSE))</f>
        <v>0</v>
      </c>
      <c r="H31" s="126">
        <f t="shared" si="2"/>
        <v>0</v>
      </c>
      <c r="I31" s="133"/>
    </row>
    <row r="32" spans="1:9" ht="20.5" customHeight="1">
      <c r="A32" s="131">
        <v>22</v>
      </c>
      <c r="B32" s="132"/>
      <c r="C32" s="124"/>
      <c r="D32" s="26">
        <f>IF(ISERROR(VLOOKUP($C32,定価表!$A:$D,2,FALSE))=TRUE,"",VLOOKUP($C32,定価表!$A:$D,2,FALSE))</f>
        <v>0</v>
      </c>
      <c r="E32" s="27">
        <f>IF(ISERROR(VLOOKUP($C32,定価表!$A:$D,3,FALSE))=TRUE,"",VLOOKUP($C32,定価表!$A:$D,3,FALSE))</f>
        <v>0</v>
      </c>
      <c r="F32" s="125"/>
      <c r="G32" s="60">
        <f>IF(ISERROR(VLOOKUP($C32,定価表!$A:$D,4,FALSE))=TRUE,"",VLOOKUP($C32,定価表!$A:$D,4,FALSE))</f>
        <v>0</v>
      </c>
      <c r="H32" s="126">
        <f t="shared" si="2"/>
        <v>0</v>
      </c>
      <c r="I32" s="133"/>
    </row>
    <row r="33" spans="1:9" ht="20.5" customHeight="1">
      <c r="A33" s="131">
        <v>23</v>
      </c>
      <c r="B33" s="132"/>
      <c r="C33" s="124"/>
      <c r="D33" s="26">
        <f>IF(ISERROR(VLOOKUP($C33,定価表!$A:$D,2,FALSE))=TRUE,"",VLOOKUP($C33,定価表!$A:$D,2,FALSE))</f>
        <v>0</v>
      </c>
      <c r="E33" s="27">
        <f>IF(ISERROR(VLOOKUP($C33,定価表!$A:$D,3,FALSE))=TRUE,"",VLOOKUP($C33,定価表!$A:$D,3,FALSE))</f>
        <v>0</v>
      </c>
      <c r="F33" s="125"/>
      <c r="G33" s="60">
        <f>IF(ISERROR(VLOOKUP($C33,定価表!$A:$D,4,FALSE))=TRUE,"",VLOOKUP($C33,定価表!$A:$D,4,FALSE))</f>
        <v>0</v>
      </c>
      <c r="H33" s="126">
        <f t="shared" si="2"/>
        <v>0</v>
      </c>
      <c r="I33" s="133"/>
    </row>
    <row r="34" spans="1:9" ht="20.5" customHeight="1">
      <c r="A34" s="131">
        <v>24</v>
      </c>
      <c r="B34" s="132"/>
      <c r="C34" s="124"/>
      <c r="D34" s="26">
        <f>IF(ISERROR(VLOOKUP($C34,定価表!$A:$D,2,FALSE))=TRUE,"",VLOOKUP($C34,定価表!$A:$D,2,FALSE))</f>
        <v>0</v>
      </c>
      <c r="E34" s="27">
        <f>IF(ISERROR(VLOOKUP($C34,定価表!$A:$D,3,FALSE))=TRUE,"",VLOOKUP($C34,定価表!$A:$D,3,FALSE))</f>
        <v>0</v>
      </c>
      <c r="F34" s="125"/>
      <c r="G34" s="60">
        <f>IF(ISERROR(VLOOKUP($C34,定価表!$A:$D,4,FALSE))=TRUE,"",VLOOKUP($C34,定価表!$A:$D,4,FALSE))</f>
        <v>0</v>
      </c>
      <c r="H34" s="126">
        <f t="shared" si="2"/>
        <v>0</v>
      </c>
      <c r="I34" s="133"/>
    </row>
    <row r="35" spans="1:9" ht="20.5" customHeight="1" thickBot="1">
      <c r="A35" s="134">
        <v>25</v>
      </c>
      <c r="B35" s="135"/>
      <c r="C35" s="135"/>
      <c r="D35" s="136"/>
      <c r="E35" s="137"/>
      <c r="F35" s="135"/>
      <c r="G35" s="138"/>
      <c r="H35" s="139"/>
      <c r="I35" s="140"/>
    </row>
    <row r="36" spans="1:9" ht="20.5" customHeight="1" thickBot="1">
      <c r="A36" s="105"/>
      <c r="B36" s="105"/>
      <c r="C36" s="105"/>
      <c r="D36" s="105"/>
      <c r="F36" s="212" t="s">
        <v>1018</v>
      </c>
      <c r="G36" s="213"/>
      <c r="H36" s="141">
        <f>SUM(H11:H35)</f>
        <v>0</v>
      </c>
      <c r="I36" s="92"/>
    </row>
    <row r="37" spans="1:9" ht="18" customHeight="1"/>
    <row r="38" spans="1:9" ht="18" customHeight="1"/>
    <row r="39" spans="1:9" ht="18" customHeight="1"/>
    <row r="40" spans="1:9" ht="18" customHeight="1"/>
    <row r="41" spans="1:9" ht="18" customHeight="1"/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</sheetData>
  <mergeCells count="8">
    <mergeCell ref="F8:G8"/>
    <mergeCell ref="F36:G36"/>
    <mergeCell ref="A1:I1"/>
    <mergeCell ref="A3:E3"/>
    <mergeCell ref="F3:I3"/>
    <mergeCell ref="F4:I4"/>
    <mergeCell ref="F5:I5"/>
    <mergeCell ref="F7:G7"/>
  </mergeCells>
  <phoneticPr fontId="29"/>
  <pageMargins left="0.62992125984251968" right="0.23622047244094491" top="0.74803149606299213" bottom="0.74803149606299213" header="0.31496062992125984" footer="0.31496062992125984"/>
  <pageSetup paperSize="11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99"/>
  <sheetViews>
    <sheetView topLeftCell="A810" workbookViewId="0">
      <selection activeCell="A829" sqref="A829"/>
    </sheetView>
  </sheetViews>
  <sheetFormatPr defaultColWidth="14.453125" defaultRowHeight="15" customHeight="1"/>
  <cols>
    <col min="1" max="1" width="7" customWidth="1"/>
    <col min="2" max="2" width="40.1796875" customWidth="1"/>
    <col min="3" max="3" width="22.6328125" customWidth="1"/>
    <col min="4" max="4" width="8.36328125" style="39" customWidth="1"/>
    <col min="5" max="5" width="13.81640625" style="186" customWidth="1"/>
    <col min="6" max="6" width="12.7265625" style="183" customWidth="1"/>
    <col min="7" max="7" width="12.6328125" customWidth="1"/>
    <col min="8" max="8" width="8.6328125" style="200" customWidth="1"/>
    <col min="9" max="26" width="8.6328125" customWidth="1"/>
  </cols>
  <sheetData>
    <row r="1" spans="1:10" ht="13.5" customHeight="1">
      <c r="A1" s="40"/>
      <c r="B1" s="40"/>
      <c r="C1" s="40"/>
      <c r="D1" s="41"/>
      <c r="E1" s="184"/>
    </row>
    <row r="2" spans="1:10" ht="13.5" customHeight="1">
      <c r="A2" s="75" t="s">
        <v>1007</v>
      </c>
      <c r="B2" s="75" t="s">
        <v>1004</v>
      </c>
      <c r="C2" s="76" t="s">
        <v>1005</v>
      </c>
      <c r="D2" s="77" t="s">
        <v>1006</v>
      </c>
      <c r="E2" s="187" t="s">
        <v>1059</v>
      </c>
      <c r="F2" s="189" t="s">
        <v>1060</v>
      </c>
      <c r="G2" s="159" t="s">
        <v>1029</v>
      </c>
    </row>
    <row r="3" spans="1:10" ht="13.5" customHeight="1">
      <c r="A3" s="197">
        <v>1</v>
      </c>
      <c r="B3" s="43" t="s">
        <v>39</v>
      </c>
      <c r="C3" s="42"/>
      <c r="D3" s="44">
        <v>500</v>
      </c>
      <c r="E3" s="188"/>
      <c r="F3" s="190">
        <v>11</v>
      </c>
      <c r="G3" s="160">
        <v>45733</v>
      </c>
    </row>
    <row r="4" spans="1:10" ht="13.5" customHeight="1">
      <c r="A4" s="197">
        <v>2</v>
      </c>
      <c r="B4" s="43" t="s">
        <v>40</v>
      </c>
      <c r="C4" s="42"/>
      <c r="D4" s="44">
        <v>200</v>
      </c>
      <c r="E4" s="188"/>
      <c r="F4" s="190">
        <v>11</v>
      </c>
    </row>
    <row r="5" spans="1:10" ht="13.5" customHeight="1">
      <c r="A5" s="197">
        <v>3</v>
      </c>
      <c r="B5" s="43" t="s">
        <v>41</v>
      </c>
      <c r="C5" s="42"/>
      <c r="D5" s="44">
        <v>40</v>
      </c>
      <c r="E5" s="188"/>
      <c r="F5" s="190">
        <v>11</v>
      </c>
    </row>
    <row r="6" spans="1:10" ht="13.5" customHeight="1">
      <c r="A6" s="197">
        <v>4</v>
      </c>
      <c r="B6" s="43" t="s">
        <v>42</v>
      </c>
      <c r="C6" s="42"/>
      <c r="D6" s="44">
        <v>40</v>
      </c>
      <c r="E6" s="188"/>
      <c r="F6" s="190">
        <v>11</v>
      </c>
    </row>
    <row r="7" spans="1:10" ht="13.5" customHeight="1">
      <c r="A7" s="197">
        <v>5</v>
      </c>
      <c r="B7" s="43" t="s">
        <v>43</v>
      </c>
      <c r="C7" s="42"/>
      <c r="D7" s="44">
        <v>30</v>
      </c>
      <c r="E7" s="188"/>
      <c r="F7" s="190">
        <v>11</v>
      </c>
    </row>
    <row r="8" spans="1:10" ht="13.5" customHeight="1">
      <c r="A8" s="197">
        <v>6</v>
      </c>
      <c r="B8" s="43" t="s">
        <v>44</v>
      </c>
      <c r="C8" s="42"/>
      <c r="D8" s="44">
        <v>20</v>
      </c>
      <c r="E8" s="188"/>
      <c r="F8" s="190">
        <v>11</v>
      </c>
    </row>
    <row r="9" spans="1:10" ht="13.5" customHeight="1">
      <c r="A9" s="197">
        <v>7</v>
      </c>
      <c r="B9" s="43" t="s">
        <v>45</v>
      </c>
      <c r="C9" s="42"/>
      <c r="D9" s="44">
        <v>30</v>
      </c>
      <c r="E9" s="188"/>
      <c r="F9" s="190">
        <v>11</v>
      </c>
    </row>
    <row r="10" spans="1:10" ht="13.5" customHeight="1">
      <c r="A10" s="197">
        <v>8</v>
      </c>
      <c r="B10" s="43" t="s">
        <v>46</v>
      </c>
      <c r="C10" s="42"/>
      <c r="D10" s="44">
        <v>35</v>
      </c>
      <c r="E10" s="188"/>
      <c r="F10" s="190">
        <v>11</v>
      </c>
    </row>
    <row r="11" spans="1:10" ht="13.5" customHeight="1">
      <c r="A11" s="197">
        <v>9</v>
      </c>
      <c r="B11" s="43" t="s">
        <v>47</v>
      </c>
      <c r="C11" s="42"/>
      <c r="D11" s="44">
        <v>20</v>
      </c>
      <c r="E11" s="188"/>
      <c r="F11" s="190">
        <v>11</v>
      </c>
    </row>
    <row r="12" spans="1:10" ht="13.5" customHeight="1">
      <c r="A12" s="197">
        <v>10</v>
      </c>
      <c r="B12" s="43" t="s">
        <v>48</v>
      </c>
      <c r="C12" s="42"/>
      <c r="D12" s="44">
        <v>20</v>
      </c>
      <c r="E12" s="188"/>
      <c r="F12" s="190">
        <v>11</v>
      </c>
    </row>
    <row r="13" spans="1:10" ht="13.5" customHeight="1">
      <c r="A13" s="198">
        <v>11</v>
      </c>
      <c r="B13" s="193" t="s">
        <v>49</v>
      </c>
      <c r="C13" s="192"/>
      <c r="D13" s="194">
        <v>20</v>
      </c>
      <c r="E13" s="195"/>
      <c r="F13" s="196">
        <v>11</v>
      </c>
    </row>
    <row r="14" spans="1:10" ht="14.5">
      <c r="A14" s="201">
        <f>VALUE(用品オープンデータ!A2)</f>
        <v>10106</v>
      </c>
      <c r="B14" s="45" t="str">
        <f>用品オープンデータ!C2</f>
        <v>ブレザー　Ａ４</v>
      </c>
      <c r="C14" s="45" t="str">
        <f>用品オープンデータ!D2</f>
        <v/>
      </c>
      <c r="D14" s="46">
        <f>用品オープンデータ!E2</f>
        <v>45100</v>
      </c>
      <c r="E14" s="185" t="str">
        <f>用品オープンデータ!H2</f>
        <v>ユニフォーム</v>
      </c>
      <c r="F14" s="191" t="str">
        <f>用品オープンデータ!I2</f>
        <v>カタログ掲載-一般販売</v>
      </c>
      <c r="H14" s="199">
        <f>VALUE(A14)</f>
        <v>10106</v>
      </c>
      <c r="I14">
        <f>A14-H14</f>
        <v>0</v>
      </c>
    </row>
    <row r="15" spans="1:10" ht="14.5">
      <c r="A15" s="201">
        <f>VALUE(用品オープンデータ!A3)</f>
        <v>10107</v>
      </c>
      <c r="B15" s="45" t="str">
        <f>用品オープンデータ!C3</f>
        <v>ブレザー　Ａ５</v>
      </c>
      <c r="C15" s="45" t="str">
        <f>用品オープンデータ!D3</f>
        <v/>
      </c>
      <c r="D15" s="46">
        <f>用品オープンデータ!E3</f>
        <v>45100</v>
      </c>
      <c r="E15" s="185" t="str">
        <f>用品オープンデータ!H3</f>
        <v>ユニフォーム</v>
      </c>
      <c r="F15" s="191" t="str">
        <f>用品オープンデータ!I3</f>
        <v>カタログ掲載-一般販売</v>
      </c>
      <c r="H15" s="199">
        <f t="shared" ref="H15:H78" si="0">VALUE(A15)</f>
        <v>10107</v>
      </c>
      <c r="I15">
        <f t="shared" ref="I15:I78" si="1">A15-H15</f>
        <v>0</v>
      </c>
    </row>
    <row r="16" spans="1:10" ht="14.5">
      <c r="A16" s="201">
        <f>VALUE(用品オープンデータ!A4)</f>
        <v>10108</v>
      </c>
      <c r="B16" s="45" t="str">
        <f>用品オープンデータ!C4</f>
        <v>ブレザー　Ａ６</v>
      </c>
      <c r="C16" s="45" t="str">
        <f>用品オープンデータ!D4</f>
        <v/>
      </c>
      <c r="D16" s="46">
        <f>用品オープンデータ!E4</f>
        <v>45100</v>
      </c>
      <c r="E16" s="185" t="str">
        <f>用品オープンデータ!H4</f>
        <v>ユニフォーム</v>
      </c>
      <c r="F16" s="191" t="str">
        <f>用品オープンデータ!I4</f>
        <v>カタログ掲載-一般販売</v>
      </c>
      <c r="H16" s="199">
        <f t="shared" si="0"/>
        <v>10108</v>
      </c>
      <c r="I16">
        <f t="shared" si="1"/>
        <v>0</v>
      </c>
      <c r="J16">
        <f>VALUE(H16)</f>
        <v>10108</v>
      </c>
    </row>
    <row r="17" spans="1:9" ht="14.5">
      <c r="A17" s="201">
        <f>VALUE(用品オープンデータ!A5)</f>
        <v>10109</v>
      </c>
      <c r="B17" s="45" t="str">
        <f>用品オープンデータ!C5</f>
        <v>ブレザー　Ａ７</v>
      </c>
      <c r="C17" s="45" t="str">
        <f>用品オープンデータ!D5</f>
        <v/>
      </c>
      <c r="D17" s="46">
        <f>用品オープンデータ!E5</f>
        <v>45100</v>
      </c>
      <c r="E17" s="185" t="str">
        <f>用品オープンデータ!H5</f>
        <v>ユニフォーム</v>
      </c>
      <c r="F17" s="191" t="str">
        <f>用品オープンデータ!I5</f>
        <v>カタログ掲載-一般販売</v>
      </c>
      <c r="H17" s="199">
        <f t="shared" si="0"/>
        <v>10109</v>
      </c>
      <c r="I17">
        <f t="shared" si="1"/>
        <v>0</v>
      </c>
    </row>
    <row r="18" spans="1:9" ht="14.5">
      <c r="A18" s="201">
        <f>VALUE(用品オープンデータ!A6)</f>
        <v>10110</v>
      </c>
      <c r="B18" s="45" t="str">
        <f>用品オープンデータ!C6</f>
        <v>ブレザー　ＡＢ４</v>
      </c>
      <c r="C18" s="45" t="str">
        <f>用品オープンデータ!D6</f>
        <v/>
      </c>
      <c r="D18" s="46">
        <f>用品オープンデータ!E6</f>
        <v>45100</v>
      </c>
      <c r="E18" s="185" t="str">
        <f>用品オープンデータ!H6</f>
        <v>ユニフォーム</v>
      </c>
      <c r="F18" s="191" t="str">
        <f>用品オープンデータ!I6</f>
        <v>カタログ掲載-一般販売</v>
      </c>
      <c r="H18" s="199">
        <f t="shared" si="0"/>
        <v>10110</v>
      </c>
      <c r="I18">
        <f t="shared" si="1"/>
        <v>0</v>
      </c>
    </row>
    <row r="19" spans="1:9" ht="14.5">
      <c r="A19" s="201">
        <f>VALUE(用品オープンデータ!A7)</f>
        <v>10111</v>
      </c>
      <c r="B19" s="45" t="str">
        <f>用品オープンデータ!C7</f>
        <v>ブレザー　ＡＢ５</v>
      </c>
      <c r="C19" s="45" t="str">
        <f>用品オープンデータ!D7</f>
        <v/>
      </c>
      <c r="D19" s="46">
        <f>用品オープンデータ!E7</f>
        <v>45100</v>
      </c>
      <c r="E19" s="185" t="str">
        <f>用品オープンデータ!H7</f>
        <v>ユニフォーム</v>
      </c>
      <c r="F19" s="191" t="str">
        <f>用品オープンデータ!I7</f>
        <v>カタログ掲載-一般販売</v>
      </c>
      <c r="H19" s="199">
        <f t="shared" si="0"/>
        <v>10111</v>
      </c>
      <c r="I19">
        <f t="shared" si="1"/>
        <v>0</v>
      </c>
    </row>
    <row r="20" spans="1:9" ht="14.5">
      <c r="A20" s="201">
        <f>VALUE(用品オープンデータ!A8)</f>
        <v>10112</v>
      </c>
      <c r="B20" s="45" t="str">
        <f>用品オープンデータ!C8</f>
        <v>ブレザー　ＡＢ６</v>
      </c>
      <c r="C20" s="45" t="str">
        <f>用品オープンデータ!D8</f>
        <v/>
      </c>
      <c r="D20" s="46">
        <f>用品オープンデータ!E8</f>
        <v>45100</v>
      </c>
      <c r="E20" s="185" t="str">
        <f>用品オープンデータ!H8</f>
        <v>ユニフォーム</v>
      </c>
      <c r="F20" s="191" t="str">
        <f>用品オープンデータ!I8</f>
        <v>カタログ掲載-一般販売</v>
      </c>
      <c r="H20" s="199">
        <f t="shared" si="0"/>
        <v>10112</v>
      </c>
      <c r="I20">
        <f t="shared" si="1"/>
        <v>0</v>
      </c>
    </row>
    <row r="21" spans="1:9" ht="14.5">
      <c r="A21" s="201">
        <f>VALUE(用品オープンデータ!A9)</f>
        <v>10113</v>
      </c>
      <c r="B21" s="45" t="str">
        <f>用品オープンデータ!C9</f>
        <v>ブレザー　ＡＢ７</v>
      </c>
      <c r="C21" s="45" t="str">
        <f>用品オープンデータ!D9</f>
        <v/>
      </c>
      <c r="D21" s="46">
        <f>用品オープンデータ!E9</f>
        <v>45100</v>
      </c>
      <c r="E21" s="185" t="str">
        <f>用品オープンデータ!H9</f>
        <v>ユニフォーム</v>
      </c>
      <c r="F21" s="191" t="str">
        <f>用品オープンデータ!I9</f>
        <v>カタログ掲載-一般販売</v>
      </c>
      <c r="H21" s="199">
        <f t="shared" si="0"/>
        <v>10113</v>
      </c>
      <c r="I21">
        <f t="shared" si="1"/>
        <v>0</v>
      </c>
    </row>
    <row r="22" spans="1:9" ht="14.5">
      <c r="A22" s="201">
        <f>VALUE(用品オープンデータ!A10)</f>
        <v>10114</v>
      </c>
      <c r="B22" s="45" t="str">
        <f>用品オープンデータ!C10</f>
        <v>ブレザー　Ｂ４</v>
      </c>
      <c r="C22" s="45" t="str">
        <f>用品オープンデータ!D10</f>
        <v/>
      </c>
      <c r="D22" s="46">
        <f>用品オープンデータ!E10</f>
        <v>45100</v>
      </c>
      <c r="E22" s="185" t="str">
        <f>用品オープンデータ!H10</f>
        <v>ユニフォーム</v>
      </c>
      <c r="F22" s="191" t="str">
        <f>用品オープンデータ!I10</f>
        <v>カタログ掲載-一般販売</v>
      </c>
      <c r="H22" s="199">
        <f t="shared" si="0"/>
        <v>10114</v>
      </c>
      <c r="I22">
        <f t="shared" si="1"/>
        <v>0</v>
      </c>
    </row>
    <row r="23" spans="1:9" ht="14.5">
      <c r="A23" s="201">
        <f>VALUE(用品オープンデータ!A11)</f>
        <v>10115</v>
      </c>
      <c r="B23" s="45" t="str">
        <f>用品オープンデータ!C11</f>
        <v>ブレザー　Ｂ５</v>
      </c>
      <c r="C23" s="45" t="str">
        <f>用品オープンデータ!D11</f>
        <v/>
      </c>
      <c r="D23" s="46">
        <f>用品オープンデータ!E11</f>
        <v>45100</v>
      </c>
      <c r="E23" s="185" t="str">
        <f>用品オープンデータ!H11</f>
        <v>ユニフォーム</v>
      </c>
      <c r="F23" s="191" t="str">
        <f>用品オープンデータ!I11</f>
        <v>カタログ掲載-一般販売</v>
      </c>
      <c r="H23" s="199">
        <f t="shared" si="0"/>
        <v>10115</v>
      </c>
      <c r="I23">
        <f t="shared" si="1"/>
        <v>0</v>
      </c>
    </row>
    <row r="24" spans="1:9" ht="14.5">
      <c r="A24" s="201">
        <f>VALUE(用品オープンデータ!A12)</f>
        <v>10116</v>
      </c>
      <c r="B24" s="45" t="str">
        <f>用品オープンデータ!C12</f>
        <v>ブレザー　Ｂ６</v>
      </c>
      <c r="C24" s="45" t="str">
        <f>用品オープンデータ!D12</f>
        <v/>
      </c>
      <c r="D24" s="46">
        <f>用品オープンデータ!E12</f>
        <v>45100</v>
      </c>
      <c r="E24" s="185" t="str">
        <f>用品オープンデータ!H12</f>
        <v>ユニフォーム</v>
      </c>
      <c r="F24" s="191" t="str">
        <f>用品オープンデータ!I12</f>
        <v>カタログ掲載-一般販売</v>
      </c>
      <c r="H24" s="199">
        <f t="shared" si="0"/>
        <v>10116</v>
      </c>
      <c r="I24">
        <f t="shared" si="1"/>
        <v>0</v>
      </c>
    </row>
    <row r="25" spans="1:9" ht="14.5">
      <c r="A25" s="201">
        <f>VALUE(用品オープンデータ!A13)</f>
        <v>10117</v>
      </c>
      <c r="B25" s="45" t="str">
        <f>用品オープンデータ!C13</f>
        <v>ブレザー　Ｂ７</v>
      </c>
      <c r="C25" s="45" t="str">
        <f>用品オープンデータ!D13</f>
        <v/>
      </c>
      <c r="D25" s="46">
        <f>用品オープンデータ!E13</f>
        <v>45100</v>
      </c>
      <c r="E25" s="185" t="str">
        <f>用品オープンデータ!H13</f>
        <v>ユニフォーム</v>
      </c>
      <c r="F25" s="191" t="str">
        <f>用品オープンデータ!I13</f>
        <v>カタログ掲載-一般販売</v>
      </c>
      <c r="H25" s="199">
        <f t="shared" si="0"/>
        <v>10117</v>
      </c>
      <c r="I25">
        <f t="shared" si="1"/>
        <v>0</v>
      </c>
    </row>
    <row r="26" spans="1:9" ht="14.5">
      <c r="A26" s="201">
        <f>VALUE(用品オープンデータ!A14)</f>
        <v>10122</v>
      </c>
      <c r="B26" s="45" t="str">
        <f>用品オープンデータ!C14</f>
        <v>特注ブレザー</v>
      </c>
      <c r="C26" s="45" t="str">
        <f>用品オープンデータ!D14</f>
        <v/>
      </c>
      <c r="D26" s="46">
        <f>用品オープンデータ!E14</f>
        <v>53900</v>
      </c>
      <c r="E26" s="185" t="str">
        <f>用品オープンデータ!H14</f>
        <v>ユニフォーム</v>
      </c>
      <c r="F26" s="191" t="str">
        <f>用品オープンデータ!I14</f>
        <v>カタログ掲載-一般販売</v>
      </c>
      <c r="H26" s="199">
        <f t="shared" si="0"/>
        <v>10122</v>
      </c>
      <c r="I26">
        <f t="shared" si="1"/>
        <v>0</v>
      </c>
    </row>
    <row r="27" spans="1:9" ht="14.5">
      <c r="A27" s="201">
        <f>VALUE(用品オープンデータ!A15)</f>
        <v>10135</v>
      </c>
      <c r="B27" s="45" t="str">
        <f>用品オープンデータ!C15</f>
        <v>女子ブレザー　９ＡＲ</v>
      </c>
      <c r="C27" s="45" t="str">
        <f>用品オープンデータ!D15</f>
        <v/>
      </c>
      <c r="D27" s="46">
        <f>用品オープンデータ!E15</f>
        <v>39600</v>
      </c>
      <c r="E27" s="185" t="str">
        <f>用品オープンデータ!H15</f>
        <v>ユニフォーム</v>
      </c>
      <c r="F27" s="191" t="str">
        <f>用品オープンデータ!I15</f>
        <v>カタログ掲載-一般販売</v>
      </c>
      <c r="H27" s="199">
        <f t="shared" si="0"/>
        <v>10135</v>
      </c>
      <c r="I27">
        <f t="shared" si="1"/>
        <v>0</v>
      </c>
    </row>
    <row r="28" spans="1:9" ht="14.5">
      <c r="A28" s="201">
        <f>VALUE(用品オープンデータ!A16)</f>
        <v>10136</v>
      </c>
      <c r="B28" s="45" t="str">
        <f>用品オープンデータ!C16</f>
        <v>女子ブレザー１１ＡＲ</v>
      </c>
      <c r="C28" s="45" t="str">
        <f>用品オープンデータ!D16</f>
        <v/>
      </c>
      <c r="D28" s="46">
        <f>用品オープンデータ!E16</f>
        <v>39600</v>
      </c>
      <c r="E28" s="185" t="str">
        <f>用品オープンデータ!H16</f>
        <v>ユニフォーム</v>
      </c>
      <c r="F28" s="191" t="str">
        <f>用品オープンデータ!I16</f>
        <v>カタログ掲載-一般販売</v>
      </c>
      <c r="H28" s="199">
        <f t="shared" si="0"/>
        <v>10136</v>
      </c>
      <c r="I28">
        <f t="shared" si="1"/>
        <v>0</v>
      </c>
    </row>
    <row r="29" spans="1:9" ht="14.5">
      <c r="A29" s="201">
        <f>VALUE(用品オープンデータ!A17)</f>
        <v>10137</v>
      </c>
      <c r="B29" s="45" t="str">
        <f>用品オープンデータ!C17</f>
        <v>女子ブレザー１３ＡＲ</v>
      </c>
      <c r="C29" s="45" t="str">
        <f>用品オープンデータ!D17</f>
        <v/>
      </c>
      <c r="D29" s="46">
        <f>用品オープンデータ!E17</f>
        <v>39600</v>
      </c>
      <c r="E29" s="185" t="str">
        <f>用品オープンデータ!H17</f>
        <v>ユニフォーム</v>
      </c>
      <c r="F29" s="191" t="str">
        <f>用品オープンデータ!I17</f>
        <v>カタログ掲載-一般販売</v>
      </c>
      <c r="H29" s="199">
        <f t="shared" si="0"/>
        <v>10137</v>
      </c>
      <c r="I29">
        <f t="shared" si="1"/>
        <v>0</v>
      </c>
    </row>
    <row r="30" spans="1:9" ht="14.5">
      <c r="A30" s="201">
        <f>VALUE(用品オープンデータ!A18)</f>
        <v>10138</v>
      </c>
      <c r="B30" s="45" t="str">
        <f>用品オープンデータ!C18</f>
        <v>女子ブレザー１５ＡＲ</v>
      </c>
      <c r="C30" s="45" t="str">
        <f>用品オープンデータ!D18</f>
        <v/>
      </c>
      <c r="D30" s="46">
        <f>用品オープンデータ!E18</f>
        <v>39600</v>
      </c>
      <c r="E30" s="185" t="str">
        <f>用品オープンデータ!H18</f>
        <v>ユニフォーム</v>
      </c>
      <c r="F30" s="191" t="str">
        <f>用品オープンデータ!I18</f>
        <v>カタログ掲載-一般販売</v>
      </c>
      <c r="H30" s="199">
        <f t="shared" si="0"/>
        <v>10138</v>
      </c>
      <c r="I30">
        <f t="shared" si="1"/>
        <v>0</v>
      </c>
    </row>
    <row r="31" spans="1:9" ht="14.5">
      <c r="A31" s="201">
        <f>VALUE(用品オープンデータ!A19)</f>
        <v>10140</v>
      </c>
      <c r="B31" s="45" t="str">
        <f>用品オープンデータ!C19</f>
        <v>特　女子用ブレザー</v>
      </c>
      <c r="C31" s="45" t="str">
        <f>用品オープンデータ!D19</f>
        <v/>
      </c>
      <c r="D31" s="46">
        <f>用品オープンデータ!E19</f>
        <v>53900</v>
      </c>
      <c r="E31" s="185" t="str">
        <f>用品オープンデータ!H19</f>
        <v>ユニフォーム</v>
      </c>
      <c r="F31" s="191" t="str">
        <f>用品オープンデータ!I19</f>
        <v>カタログ掲載-一般販売</v>
      </c>
      <c r="H31" s="199">
        <f t="shared" si="0"/>
        <v>10140</v>
      </c>
      <c r="I31">
        <f t="shared" si="1"/>
        <v>0</v>
      </c>
    </row>
    <row r="32" spans="1:9" ht="14.5">
      <c r="A32" s="201">
        <f>VALUE(用品オープンデータ!A20)</f>
        <v>10181</v>
      </c>
      <c r="B32" s="45" t="str">
        <f>用品オープンデータ!C20</f>
        <v>夏用ブレザー　Ａ４</v>
      </c>
      <c r="C32" s="45" t="str">
        <f>用品オープンデータ!D20</f>
        <v/>
      </c>
      <c r="D32" s="46">
        <f>用品オープンデータ!E20</f>
        <v>45100</v>
      </c>
      <c r="E32" s="185" t="str">
        <f>用品オープンデータ!H20</f>
        <v>ユニフォーム</v>
      </c>
      <c r="F32" s="191" t="str">
        <f>用品オープンデータ!I20</f>
        <v>カタログ掲載-一般販売</v>
      </c>
      <c r="H32" s="199">
        <f t="shared" si="0"/>
        <v>10181</v>
      </c>
      <c r="I32">
        <f t="shared" si="1"/>
        <v>0</v>
      </c>
    </row>
    <row r="33" spans="1:9" ht="14.5">
      <c r="A33" s="201">
        <f>VALUE(用品オープンデータ!A21)</f>
        <v>10182</v>
      </c>
      <c r="B33" s="45" t="str">
        <f>用品オープンデータ!C21</f>
        <v>夏用ブレザー　Ａ５</v>
      </c>
      <c r="C33" s="45" t="str">
        <f>用品オープンデータ!D21</f>
        <v/>
      </c>
      <c r="D33" s="46">
        <f>用品オープンデータ!E21</f>
        <v>45100</v>
      </c>
      <c r="E33" s="185" t="str">
        <f>用品オープンデータ!H21</f>
        <v>ユニフォーム</v>
      </c>
      <c r="F33" s="191" t="str">
        <f>用品オープンデータ!I21</f>
        <v>カタログ掲載-一般販売</v>
      </c>
      <c r="H33" s="199">
        <f t="shared" si="0"/>
        <v>10182</v>
      </c>
      <c r="I33">
        <f t="shared" si="1"/>
        <v>0</v>
      </c>
    </row>
    <row r="34" spans="1:9" ht="14.5">
      <c r="A34" s="201">
        <f>VALUE(用品オープンデータ!A22)</f>
        <v>10183</v>
      </c>
      <c r="B34" s="45" t="str">
        <f>用品オープンデータ!C22</f>
        <v>夏用ブレザー　Ａ６</v>
      </c>
      <c r="C34" s="45" t="str">
        <f>用品オープンデータ!D22</f>
        <v/>
      </c>
      <c r="D34" s="46">
        <f>用品オープンデータ!E22</f>
        <v>45100</v>
      </c>
      <c r="E34" s="185" t="str">
        <f>用品オープンデータ!H22</f>
        <v>ユニフォーム</v>
      </c>
      <c r="F34" s="191" t="str">
        <f>用品オープンデータ!I22</f>
        <v>カタログ掲載-一般販売</v>
      </c>
      <c r="H34" s="199">
        <f t="shared" si="0"/>
        <v>10183</v>
      </c>
      <c r="I34">
        <f t="shared" si="1"/>
        <v>0</v>
      </c>
    </row>
    <row r="35" spans="1:9" ht="14.5">
      <c r="A35" s="201">
        <f>VALUE(用品オープンデータ!A23)</f>
        <v>10184</v>
      </c>
      <c r="B35" s="45" t="str">
        <f>用品オープンデータ!C23</f>
        <v>夏用ブレザー　Ａ７</v>
      </c>
      <c r="C35" s="45" t="str">
        <f>用品オープンデータ!D23</f>
        <v/>
      </c>
      <c r="D35" s="46">
        <f>用品オープンデータ!E23</f>
        <v>45100</v>
      </c>
      <c r="E35" s="185" t="str">
        <f>用品オープンデータ!H23</f>
        <v>ユニフォーム</v>
      </c>
      <c r="F35" s="191" t="str">
        <f>用品オープンデータ!I23</f>
        <v>カタログ掲載-一般販売</v>
      </c>
      <c r="H35" s="199">
        <f t="shared" si="0"/>
        <v>10184</v>
      </c>
      <c r="I35">
        <f t="shared" si="1"/>
        <v>0</v>
      </c>
    </row>
    <row r="36" spans="1:9" ht="14.5">
      <c r="A36" s="201">
        <f>VALUE(用品オープンデータ!A24)</f>
        <v>10185</v>
      </c>
      <c r="B36" s="45" t="str">
        <f>用品オープンデータ!C24</f>
        <v>夏用ブレザー　ＡＢ４</v>
      </c>
      <c r="C36" s="45" t="str">
        <f>用品オープンデータ!D24</f>
        <v/>
      </c>
      <c r="D36" s="46">
        <f>用品オープンデータ!E24</f>
        <v>45100</v>
      </c>
      <c r="E36" s="185" t="str">
        <f>用品オープンデータ!H24</f>
        <v>ユニフォーム</v>
      </c>
      <c r="F36" s="191" t="str">
        <f>用品オープンデータ!I24</f>
        <v>カタログ掲載-一般販売</v>
      </c>
      <c r="H36" s="199">
        <f t="shared" si="0"/>
        <v>10185</v>
      </c>
      <c r="I36">
        <f t="shared" si="1"/>
        <v>0</v>
      </c>
    </row>
    <row r="37" spans="1:9" ht="14.5">
      <c r="A37" s="201">
        <f>VALUE(用品オープンデータ!A25)</f>
        <v>10186</v>
      </c>
      <c r="B37" s="45" t="str">
        <f>用品オープンデータ!C25</f>
        <v>夏用ブレザー　ＡＢ５</v>
      </c>
      <c r="C37" s="45" t="str">
        <f>用品オープンデータ!D25</f>
        <v/>
      </c>
      <c r="D37" s="46">
        <f>用品オープンデータ!E25</f>
        <v>45100</v>
      </c>
      <c r="E37" s="185" t="str">
        <f>用品オープンデータ!H25</f>
        <v>ユニフォーム</v>
      </c>
      <c r="F37" s="191" t="str">
        <f>用品オープンデータ!I25</f>
        <v>カタログ掲載-一般販売</v>
      </c>
      <c r="H37" s="199">
        <f t="shared" si="0"/>
        <v>10186</v>
      </c>
      <c r="I37">
        <f t="shared" si="1"/>
        <v>0</v>
      </c>
    </row>
    <row r="38" spans="1:9" ht="14.5">
      <c r="A38" s="201">
        <f>VALUE(用品オープンデータ!A26)</f>
        <v>10187</v>
      </c>
      <c r="B38" s="45" t="str">
        <f>用品オープンデータ!C26</f>
        <v>夏用ブレザー　ＡＢ６</v>
      </c>
      <c r="C38" s="45" t="str">
        <f>用品オープンデータ!D26</f>
        <v/>
      </c>
      <c r="D38" s="46">
        <f>用品オープンデータ!E26</f>
        <v>45100</v>
      </c>
      <c r="E38" s="185" t="str">
        <f>用品オープンデータ!H26</f>
        <v>ユニフォーム</v>
      </c>
      <c r="F38" s="191" t="str">
        <f>用品オープンデータ!I26</f>
        <v>カタログ掲載-一般販売</v>
      </c>
      <c r="H38" s="199">
        <f t="shared" si="0"/>
        <v>10187</v>
      </c>
      <c r="I38">
        <f t="shared" si="1"/>
        <v>0</v>
      </c>
    </row>
    <row r="39" spans="1:9" ht="14.5">
      <c r="A39" s="201">
        <f>VALUE(用品オープンデータ!A27)</f>
        <v>10188</v>
      </c>
      <c r="B39" s="45" t="str">
        <f>用品オープンデータ!C27</f>
        <v>夏用ブレザー　ＡＢ７</v>
      </c>
      <c r="C39" s="45" t="str">
        <f>用品オープンデータ!D27</f>
        <v/>
      </c>
      <c r="D39" s="46">
        <f>用品オープンデータ!E27</f>
        <v>45100</v>
      </c>
      <c r="E39" s="185" t="str">
        <f>用品オープンデータ!H27</f>
        <v>ユニフォーム</v>
      </c>
      <c r="F39" s="191" t="str">
        <f>用品オープンデータ!I27</f>
        <v>カタログ掲載-一般販売</v>
      </c>
      <c r="H39" s="199">
        <f t="shared" si="0"/>
        <v>10188</v>
      </c>
      <c r="I39">
        <f t="shared" si="1"/>
        <v>0</v>
      </c>
    </row>
    <row r="40" spans="1:9" ht="14.5">
      <c r="A40" s="201">
        <f>VALUE(用品オープンデータ!A28)</f>
        <v>10189</v>
      </c>
      <c r="B40" s="45" t="str">
        <f>用品オープンデータ!C28</f>
        <v>夏用ブレザー　Ｂ４</v>
      </c>
      <c r="C40" s="45" t="str">
        <f>用品オープンデータ!D28</f>
        <v/>
      </c>
      <c r="D40" s="46">
        <f>用品オープンデータ!E28</f>
        <v>45100</v>
      </c>
      <c r="E40" s="185" t="str">
        <f>用品オープンデータ!H28</f>
        <v>ユニフォーム</v>
      </c>
      <c r="F40" s="191" t="str">
        <f>用品オープンデータ!I28</f>
        <v>カタログ掲載-一般販売</v>
      </c>
      <c r="H40" s="199">
        <f t="shared" si="0"/>
        <v>10189</v>
      </c>
      <c r="I40">
        <f t="shared" si="1"/>
        <v>0</v>
      </c>
    </row>
    <row r="41" spans="1:9" ht="14.5">
      <c r="A41" s="201">
        <f>VALUE(用品オープンデータ!A29)</f>
        <v>10190</v>
      </c>
      <c r="B41" s="45" t="str">
        <f>用品オープンデータ!C29</f>
        <v>夏用ブレザー　Ｂ５</v>
      </c>
      <c r="C41" s="45" t="str">
        <f>用品オープンデータ!D29</f>
        <v/>
      </c>
      <c r="D41" s="46">
        <f>用品オープンデータ!E29</f>
        <v>45100</v>
      </c>
      <c r="E41" s="185" t="str">
        <f>用品オープンデータ!H29</f>
        <v>ユニフォーム</v>
      </c>
      <c r="F41" s="191" t="str">
        <f>用品オープンデータ!I29</f>
        <v>カタログ掲載-一般販売</v>
      </c>
      <c r="H41" s="199">
        <f t="shared" si="0"/>
        <v>10190</v>
      </c>
      <c r="I41">
        <f t="shared" si="1"/>
        <v>0</v>
      </c>
    </row>
    <row r="42" spans="1:9" ht="14.5">
      <c r="A42" s="201">
        <f>VALUE(用品オープンデータ!A30)</f>
        <v>10191</v>
      </c>
      <c r="B42" s="45" t="str">
        <f>用品オープンデータ!C30</f>
        <v>夏用ブレザー　Ｂ６</v>
      </c>
      <c r="C42" s="45" t="str">
        <f>用品オープンデータ!D30</f>
        <v/>
      </c>
      <c r="D42" s="46">
        <f>用品オープンデータ!E30</f>
        <v>45100</v>
      </c>
      <c r="E42" s="185" t="str">
        <f>用品オープンデータ!H30</f>
        <v>ユニフォーム</v>
      </c>
      <c r="F42" s="191" t="str">
        <f>用品オープンデータ!I30</f>
        <v>カタログ掲載-一般販売</v>
      </c>
      <c r="H42" s="199">
        <f t="shared" si="0"/>
        <v>10191</v>
      </c>
      <c r="I42">
        <f t="shared" si="1"/>
        <v>0</v>
      </c>
    </row>
    <row r="43" spans="1:9" ht="14.5">
      <c r="A43" s="201">
        <f>VALUE(用品オープンデータ!A31)</f>
        <v>10192</v>
      </c>
      <c r="B43" s="45" t="str">
        <f>用品オープンデータ!C31</f>
        <v>夏用ブレザー　Ｂ７</v>
      </c>
      <c r="C43" s="45" t="str">
        <f>用品オープンデータ!D31</f>
        <v/>
      </c>
      <c r="D43" s="46">
        <f>用品オープンデータ!E31</f>
        <v>45100</v>
      </c>
      <c r="E43" s="185" t="str">
        <f>用品オープンデータ!H31</f>
        <v>ユニフォーム</v>
      </c>
      <c r="F43" s="191" t="str">
        <f>用品オープンデータ!I31</f>
        <v>カタログ掲載-一般販売</v>
      </c>
      <c r="H43" s="199">
        <f t="shared" si="0"/>
        <v>10192</v>
      </c>
      <c r="I43">
        <f t="shared" si="1"/>
        <v>0</v>
      </c>
    </row>
    <row r="44" spans="1:9" ht="14.5">
      <c r="A44" s="201">
        <f>VALUE(用品オープンデータ!A32)</f>
        <v>10195</v>
      </c>
      <c r="B44" s="45" t="str">
        <f>用品オープンデータ!C32</f>
        <v>特注　夏用ブレザー</v>
      </c>
      <c r="C44" s="45" t="str">
        <f>用品オープンデータ!D32</f>
        <v/>
      </c>
      <c r="D44" s="46">
        <f>用品オープンデータ!E32</f>
        <v>51700</v>
      </c>
      <c r="E44" s="185" t="str">
        <f>用品オープンデータ!H32</f>
        <v>ユニフォーム</v>
      </c>
      <c r="F44" s="191" t="str">
        <f>用品オープンデータ!I32</f>
        <v>カタログ掲載-一般販売</v>
      </c>
      <c r="H44" s="199">
        <f t="shared" si="0"/>
        <v>10195</v>
      </c>
      <c r="I44">
        <f t="shared" si="1"/>
        <v>0</v>
      </c>
    </row>
    <row r="45" spans="1:9" ht="14.5">
      <c r="A45" s="201">
        <f>VALUE(用品オープンデータ!A33)</f>
        <v>10601</v>
      </c>
      <c r="B45" s="45" t="str">
        <f>用品オープンデータ!C33</f>
        <v>ビーバーポロシャツ</v>
      </c>
      <c r="C45" s="45" t="str">
        <f>用品オープンデータ!D33</f>
        <v>S</v>
      </c>
      <c r="D45" s="46">
        <f>用品オープンデータ!E33</f>
        <v>2420</v>
      </c>
      <c r="E45" s="185" t="str">
        <f>用品オープンデータ!H33</f>
        <v>ユニフォーム</v>
      </c>
      <c r="F45" s="191" t="str">
        <f>用品オープンデータ!I33</f>
        <v>カタログ掲載-一般販売</v>
      </c>
      <c r="H45" s="199">
        <f t="shared" si="0"/>
        <v>10601</v>
      </c>
      <c r="I45">
        <f t="shared" si="1"/>
        <v>0</v>
      </c>
    </row>
    <row r="46" spans="1:9" ht="14.5">
      <c r="A46" s="201">
        <f>VALUE(用品オープンデータ!A34)</f>
        <v>10603</v>
      </c>
      <c r="B46" s="45" t="str">
        <f>用品オープンデータ!C34</f>
        <v>ビーバーポロシャツ</v>
      </c>
      <c r="C46" s="45" t="str">
        <f>用品オープンデータ!D34</f>
        <v>M</v>
      </c>
      <c r="D46" s="46">
        <f>用品オープンデータ!E34</f>
        <v>2420</v>
      </c>
      <c r="E46" s="185" t="str">
        <f>用品オープンデータ!H34</f>
        <v>ユニフォーム</v>
      </c>
      <c r="F46" s="191" t="str">
        <f>用品オープンデータ!I34</f>
        <v>カタログ掲載-一般販売</v>
      </c>
      <c r="H46" s="199">
        <f t="shared" si="0"/>
        <v>10603</v>
      </c>
      <c r="I46">
        <f t="shared" si="1"/>
        <v>0</v>
      </c>
    </row>
    <row r="47" spans="1:9" ht="14.5">
      <c r="A47" s="201">
        <f>VALUE(用品オープンデータ!A35)</f>
        <v>10605</v>
      </c>
      <c r="B47" s="45" t="str">
        <f>用品オープンデータ!C35</f>
        <v>ビーバーポロシャツ</v>
      </c>
      <c r="C47" s="45" t="str">
        <f>用品オープンデータ!D35</f>
        <v>L</v>
      </c>
      <c r="D47" s="46">
        <f>用品オープンデータ!E35</f>
        <v>2420</v>
      </c>
      <c r="E47" s="185" t="str">
        <f>用品オープンデータ!H35</f>
        <v>ユニフォーム</v>
      </c>
      <c r="F47" s="191" t="str">
        <f>用品オープンデータ!I35</f>
        <v>カタログ掲載-一般販売</v>
      </c>
      <c r="H47" s="199">
        <f t="shared" si="0"/>
        <v>10605</v>
      </c>
      <c r="I47">
        <f t="shared" si="1"/>
        <v>0</v>
      </c>
    </row>
    <row r="48" spans="1:9" ht="14.5">
      <c r="A48" s="201">
        <f>VALUE(用品オープンデータ!A36)</f>
        <v>10607</v>
      </c>
      <c r="B48" s="45" t="str">
        <f>用品オープンデータ!C36</f>
        <v>ビーバーポロシャツ</v>
      </c>
      <c r="C48" s="45" t="str">
        <f>用品オープンデータ!D36</f>
        <v>LL</v>
      </c>
      <c r="D48" s="46">
        <f>用品オープンデータ!E36</f>
        <v>2420</v>
      </c>
      <c r="E48" s="185" t="str">
        <f>用品オープンデータ!H36</f>
        <v>ユニフォーム</v>
      </c>
      <c r="F48" s="191" t="str">
        <f>用品オープンデータ!I36</f>
        <v>カタログ掲載-一般販売</v>
      </c>
      <c r="H48" s="199">
        <f t="shared" si="0"/>
        <v>10607</v>
      </c>
      <c r="I48">
        <f t="shared" si="1"/>
        <v>0</v>
      </c>
    </row>
    <row r="49" spans="1:9" ht="14.5">
      <c r="A49" s="201">
        <f>VALUE(用品オープンデータ!A37)</f>
        <v>10701</v>
      </c>
      <c r="B49" s="45" t="str">
        <f>用品オープンデータ!C37</f>
        <v>ビーバートレーナー</v>
      </c>
      <c r="C49" s="45" t="str">
        <f>用品オープンデータ!D37</f>
        <v>S</v>
      </c>
      <c r="D49" s="46">
        <f>用品オープンデータ!E37</f>
        <v>3630</v>
      </c>
      <c r="E49" s="185" t="str">
        <f>用品オープンデータ!H37</f>
        <v>ユニフォーム</v>
      </c>
      <c r="F49" s="191" t="str">
        <f>用品オープンデータ!I37</f>
        <v>カタログ掲載-一般販売</v>
      </c>
      <c r="H49" s="199">
        <f t="shared" si="0"/>
        <v>10701</v>
      </c>
      <c r="I49">
        <f t="shared" si="1"/>
        <v>0</v>
      </c>
    </row>
    <row r="50" spans="1:9" ht="14.5">
      <c r="A50" s="201">
        <f>VALUE(用品オープンデータ!A38)</f>
        <v>10703</v>
      </c>
      <c r="B50" s="45" t="str">
        <f>用品オープンデータ!C38</f>
        <v>ビーバートレーナー</v>
      </c>
      <c r="C50" s="45" t="str">
        <f>用品オープンデータ!D38</f>
        <v>M</v>
      </c>
      <c r="D50" s="46">
        <f>用品オープンデータ!E38</f>
        <v>3630</v>
      </c>
      <c r="E50" s="185" t="str">
        <f>用品オープンデータ!H38</f>
        <v>ユニフォーム</v>
      </c>
      <c r="F50" s="191" t="str">
        <f>用品オープンデータ!I38</f>
        <v>カタログ掲載-一般販売</v>
      </c>
      <c r="H50" s="199">
        <f t="shared" si="0"/>
        <v>10703</v>
      </c>
      <c r="I50">
        <f t="shared" si="1"/>
        <v>0</v>
      </c>
    </row>
    <row r="51" spans="1:9" ht="14.5">
      <c r="A51" s="201">
        <f>VALUE(用品オープンデータ!A39)</f>
        <v>10705</v>
      </c>
      <c r="B51" s="45" t="str">
        <f>用品オープンデータ!C39</f>
        <v>ビーバートレーナー</v>
      </c>
      <c r="C51" s="45" t="str">
        <f>用品オープンデータ!D39</f>
        <v>L</v>
      </c>
      <c r="D51" s="46">
        <f>用品オープンデータ!E39</f>
        <v>3630</v>
      </c>
      <c r="E51" s="185" t="str">
        <f>用品オープンデータ!H39</f>
        <v>ユニフォーム</v>
      </c>
      <c r="F51" s="191" t="str">
        <f>用品オープンデータ!I39</f>
        <v>カタログ掲載-一般販売</v>
      </c>
      <c r="H51" s="199">
        <f t="shared" si="0"/>
        <v>10705</v>
      </c>
      <c r="I51">
        <f t="shared" si="1"/>
        <v>0</v>
      </c>
    </row>
    <row r="52" spans="1:9" ht="14.5">
      <c r="A52" s="201">
        <f>VALUE(用品オープンデータ!A40)</f>
        <v>10707</v>
      </c>
      <c r="B52" s="45" t="str">
        <f>用品オープンデータ!C40</f>
        <v>ビーバートレーナー</v>
      </c>
      <c r="C52" s="45" t="str">
        <f>用品オープンデータ!D40</f>
        <v>LL</v>
      </c>
      <c r="D52" s="46">
        <f>用品オープンデータ!E40</f>
        <v>3630</v>
      </c>
      <c r="E52" s="185" t="str">
        <f>用品オープンデータ!H40</f>
        <v>ユニフォーム</v>
      </c>
      <c r="F52" s="191" t="str">
        <f>用品オープンデータ!I40</f>
        <v>カタログ掲載-一般販売</v>
      </c>
      <c r="H52" s="199">
        <f t="shared" si="0"/>
        <v>10707</v>
      </c>
      <c r="I52">
        <f t="shared" si="1"/>
        <v>0</v>
      </c>
    </row>
    <row r="53" spans="1:9" ht="14.5">
      <c r="A53" s="201">
        <f>VALUE(用品オープンデータ!A41)</f>
        <v>11301</v>
      </c>
      <c r="B53" s="45" t="str">
        <f>用品オープンデータ!C41</f>
        <v>カブスカウトシャツ 半袖</v>
      </c>
      <c r="C53" s="45" t="str">
        <f>用品オープンデータ!D41</f>
        <v>CS130S</v>
      </c>
      <c r="D53" s="46">
        <f>用品オープンデータ!E41</f>
        <v>3300</v>
      </c>
      <c r="E53" s="185" t="str">
        <f>用品オープンデータ!H41</f>
        <v>ユニフォーム</v>
      </c>
      <c r="F53" s="191" t="str">
        <f>用品オープンデータ!I41</f>
        <v>カタログ掲載-一般販売</v>
      </c>
      <c r="H53" s="199">
        <f t="shared" si="0"/>
        <v>11301</v>
      </c>
      <c r="I53">
        <f t="shared" si="1"/>
        <v>0</v>
      </c>
    </row>
    <row r="54" spans="1:9" ht="14.5">
      <c r="A54" s="201">
        <f>VALUE(用品オープンデータ!A42)</f>
        <v>11303</v>
      </c>
      <c r="B54" s="45" t="str">
        <f>用品オープンデータ!C42</f>
        <v>カブスカウトシャツ 半袖</v>
      </c>
      <c r="C54" s="45" t="str">
        <f>用品オープンデータ!D42</f>
        <v>CS140S</v>
      </c>
      <c r="D54" s="46">
        <f>用品オープンデータ!E42</f>
        <v>3300</v>
      </c>
      <c r="E54" s="185" t="str">
        <f>用品オープンデータ!H42</f>
        <v>ユニフォーム</v>
      </c>
      <c r="F54" s="191" t="str">
        <f>用品オープンデータ!I42</f>
        <v>カタログ掲載-一般販売</v>
      </c>
      <c r="H54" s="199">
        <f t="shared" si="0"/>
        <v>11303</v>
      </c>
      <c r="I54">
        <f t="shared" si="1"/>
        <v>0</v>
      </c>
    </row>
    <row r="55" spans="1:9" ht="14.5">
      <c r="A55" s="201">
        <f>VALUE(用品オープンデータ!A43)</f>
        <v>11305</v>
      </c>
      <c r="B55" s="45" t="str">
        <f>用品オープンデータ!C43</f>
        <v>カブスカウトシャツ 半袖</v>
      </c>
      <c r="C55" s="45" t="str">
        <f>用品オープンデータ!D43</f>
        <v>CS150S</v>
      </c>
      <c r="D55" s="46">
        <f>用品オープンデータ!E43</f>
        <v>3300</v>
      </c>
      <c r="E55" s="185" t="str">
        <f>用品オープンデータ!H43</f>
        <v>ユニフォーム</v>
      </c>
      <c r="F55" s="191" t="str">
        <f>用品オープンデータ!I43</f>
        <v>カタログ掲載-一般販売</v>
      </c>
      <c r="H55" s="199">
        <f t="shared" si="0"/>
        <v>11305</v>
      </c>
      <c r="I55">
        <f t="shared" si="1"/>
        <v>0</v>
      </c>
    </row>
    <row r="56" spans="1:9" ht="14.5">
      <c r="A56" s="201">
        <f>VALUE(用品オープンデータ!A44)</f>
        <v>11307</v>
      </c>
      <c r="B56" s="45" t="str">
        <f>用品オープンデータ!C44</f>
        <v>カブスカウトシャツ 半袖</v>
      </c>
      <c r="C56" s="45" t="str">
        <f>用品オープンデータ!D44</f>
        <v>CS160S</v>
      </c>
      <c r="D56" s="46">
        <f>用品オープンデータ!E44</f>
        <v>3300</v>
      </c>
      <c r="E56" s="185" t="str">
        <f>用品オープンデータ!H44</f>
        <v>ユニフォーム</v>
      </c>
      <c r="F56" s="191" t="str">
        <f>用品オープンデータ!I44</f>
        <v>カタログ掲載-一般販売</v>
      </c>
      <c r="H56" s="199">
        <f t="shared" si="0"/>
        <v>11307</v>
      </c>
      <c r="I56">
        <f t="shared" si="1"/>
        <v>0</v>
      </c>
    </row>
    <row r="57" spans="1:9" ht="14.5">
      <c r="A57" s="201">
        <f>VALUE(用品オープンデータ!A45)</f>
        <v>11309</v>
      </c>
      <c r="B57" s="45" t="str">
        <f>用品オープンデータ!C45</f>
        <v>特ＣＳ－Ｓ</v>
      </c>
      <c r="C57" s="45" t="str">
        <f>用品オープンデータ!D45</f>
        <v>半袖シャツ</v>
      </c>
      <c r="D57" s="46">
        <f>用品オープンデータ!E45</f>
        <v>4950</v>
      </c>
      <c r="E57" s="185" t="str">
        <f>用品オープンデータ!H45</f>
        <v>ユニフォーム</v>
      </c>
      <c r="F57" s="191" t="str">
        <f>用品オープンデータ!I45</f>
        <v>カタログ掲載-一般販売</v>
      </c>
      <c r="H57" s="199">
        <f t="shared" si="0"/>
        <v>11309</v>
      </c>
      <c r="I57">
        <f t="shared" si="1"/>
        <v>0</v>
      </c>
    </row>
    <row r="58" spans="1:9" ht="14.5">
      <c r="A58" s="201">
        <f>VALUE(用品オープンデータ!A46)</f>
        <v>11401</v>
      </c>
      <c r="B58" s="45" t="str">
        <f>用品オープンデータ!C46</f>
        <v>カブスカウトシャツ 長袖</v>
      </c>
      <c r="C58" s="45" t="str">
        <f>用品オープンデータ!D46</f>
        <v>CS130L</v>
      </c>
      <c r="D58" s="46">
        <f>用品オープンデータ!E46</f>
        <v>4070</v>
      </c>
      <c r="E58" s="185" t="str">
        <f>用品オープンデータ!H46</f>
        <v>ユニフォーム</v>
      </c>
      <c r="F58" s="191" t="str">
        <f>用品オープンデータ!I46</f>
        <v>カタログ掲載-一般販売</v>
      </c>
      <c r="H58" s="199">
        <f t="shared" si="0"/>
        <v>11401</v>
      </c>
      <c r="I58">
        <f t="shared" si="1"/>
        <v>0</v>
      </c>
    </row>
    <row r="59" spans="1:9" ht="14.5">
      <c r="A59" s="201">
        <f>VALUE(用品オープンデータ!A47)</f>
        <v>11403</v>
      </c>
      <c r="B59" s="45" t="str">
        <f>用品オープンデータ!C47</f>
        <v>カブスカウトシャツ 長袖</v>
      </c>
      <c r="C59" s="45" t="str">
        <f>用品オープンデータ!D47</f>
        <v>CS140L</v>
      </c>
      <c r="D59" s="46">
        <f>用品オープンデータ!E47</f>
        <v>4070</v>
      </c>
      <c r="E59" s="185" t="str">
        <f>用品オープンデータ!H47</f>
        <v>ユニフォーム</v>
      </c>
      <c r="F59" s="191" t="str">
        <f>用品オープンデータ!I47</f>
        <v>カタログ掲載-一般販売</v>
      </c>
      <c r="H59" s="199">
        <f t="shared" si="0"/>
        <v>11403</v>
      </c>
      <c r="I59">
        <f t="shared" si="1"/>
        <v>0</v>
      </c>
    </row>
    <row r="60" spans="1:9" ht="14.5">
      <c r="A60" s="201">
        <f>VALUE(用品オープンデータ!A48)</f>
        <v>11405</v>
      </c>
      <c r="B60" s="45" t="str">
        <f>用品オープンデータ!C48</f>
        <v>カブスカウトシャツ 長袖</v>
      </c>
      <c r="C60" s="45" t="str">
        <f>用品オープンデータ!D48</f>
        <v>CS150L</v>
      </c>
      <c r="D60" s="46">
        <f>用品オープンデータ!E48</f>
        <v>4070</v>
      </c>
      <c r="E60" s="185" t="str">
        <f>用品オープンデータ!H48</f>
        <v>ユニフォーム</v>
      </c>
      <c r="F60" s="191" t="str">
        <f>用品オープンデータ!I48</f>
        <v>カタログ掲載-一般販売</v>
      </c>
      <c r="H60" s="199">
        <f t="shared" si="0"/>
        <v>11405</v>
      </c>
      <c r="I60">
        <f t="shared" si="1"/>
        <v>0</v>
      </c>
    </row>
    <row r="61" spans="1:9" ht="14.5">
      <c r="A61" s="201">
        <f>VALUE(用品オープンデータ!A49)</f>
        <v>11407</v>
      </c>
      <c r="B61" s="45" t="str">
        <f>用品オープンデータ!C49</f>
        <v>カブスカウトシャツ 長袖</v>
      </c>
      <c r="C61" s="45" t="str">
        <f>用品オープンデータ!D49</f>
        <v>CS160L</v>
      </c>
      <c r="D61" s="46">
        <f>用品オープンデータ!E49</f>
        <v>4070</v>
      </c>
      <c r="E61" s="185" t="str">
        <f>用品オープンデータ!H49</f>
        <v>ユニフォーム</v>
      </c>
      <c r="F61" s="191" t="str">
        <f>用品オープンデータ!I49</f>
        <v>カタログ掲載-一般販売</v>
      </c>
      <c r="H61" s="199">
        <f t="shared" si="0"/>
        <v>11407</v>
      </c>
      <c r="I61">
        <f t="shared" si="1"/>
        <v>0</v>
      </c>
    </row>
    <row r="62" spans="1:9" ht="14.5">
      <c r="A62" s="201">
        <f>VALUE(用品オープンデータ!A50)</f>
        <v>11409</v>
      </c>
      <c r="B62" s="45" t="str">
        <f>用品オープンデータ!C50</f>
        <v>特ＣＳ－Ｌ</v>
      </c>
      <c r="C62" s="45" t="str">
        <f>用品オープンデータ!D50</f>
        <v>長袖シャツ</v>
      </c>
      <c r="D62" s="46">
        <f>用品オープンデータ!E50</f>
        <v>6105</v>
      </c>
      <c r="E62" s="185" t="str">
        <f>用品オープンデータ!H50</f>
        <v>ユニフォーム</v>
      </c>
      <c r="F62" s="191" t="str">
        <f>用品オープンデータ!I50</f>
        <v>カタログ掲載-一般販売</v>
      </c>
      <c r="H62" s="199">
        <f t="shared" si="0"/>
        <v>11409</v>
      </c>
      <c r="I62">
        <f t="shared" si="1"/>
        <v>0</v>
      </c>
    </row>
    <row r="63" spans="1:9" ht="14.5">
      <c r="A63" s="201">
        <f>VALUE(用品オープンデータ!A51)</f>
        <v>11501</v>
      </c>
      <c r="B63" s="45" t="str">
        <f>用品オープンデータ!C51</f>
        <v>カブスカウト半ズボン</v>
      </c>
      <c r="C63" s="45" t="str">
        <f>用品オープンデータ!D51</f>
        <v>CS58-63SP</v>
      </c>
      <c r="D63" s="46">
        <f>用品オープンデータ!E51</f>
        <v>3190</v>
      </c>
      <c r="E63" s="185" t="str">
        <f>用品オープンデータ!H51</f>
        <v>ユニフォーム</v>
      </c>
      <c r="F63" s="191" t="str">
        <f>用品オープンデータ!I51</f>
        <v>カタログ掲載-一般販売</v>
      </c>
      <c r="H63" s="199">
        <f t="shared" si="0"/>
        <v>11501</v>
      </c>
      <c r="I63">
        <f t="shared" si="1"/>
        <v>0</v>
      </c>
    </row>
    <row r="64" spans="1:9" ht="14.5">
      <c r="A64" s="201">
        <f>VALUE(用品オープンデータ!A52)</f>
        <v>11503</v>
      </c>
      <c r="B64" s="45" t="str">
        <f>用品オープンデータ!C52</f>
        <v>カブスカウト半ズボン</v>
      </c>
      <c r="C64" s="45" t="str">
        <f>用品オープンデータ!D52</f>
        <v>CS63-69SP</v>
      </c>
      <c r="D64" s="46">
        <f>用品オープンデータ!E52</f>
        <v>3190</v>
      </c>
      <c r="E64" s="185" t="str">
        <f>用品オープンデータ!H52</f>
        <v>ユニフォーム</v>
      </c>
      <c r="F64" s="191" t="str">
        <f>用品オープンデータ!I52</f>
        <v>カタログ掲載-一般販売</v>
      </c>
      <c r="H64" s="199">
        <f t="shared" si="0"/>
        <v>11503</v>
      </c>
      <c r="I64">
        <f t="shared" si="1"/>
        <v>0</v>
      </c>
    </row>
    <row r="65" spans="1:9" ht="14.5">
      <c r="A65" s="201">
        <f>VALUE(用品オープンデータ!A53)</f>
        <v>11505</v>
      </c>
      <c r="B65" s="45" t="str">
        <f>用品オープンデータ!C53</f>
        <v>カブスカウト半ズボン</v>
      </c>
      <c r="C65" s="45" t="str">
        <f>用品オープンデータ!D53</f>
        <v>CS69-77SP</v>
      </c>
      <c r="D65" s="46">
        <f>用品オープンデータ!E53</f>
        <v>3190</v>
      </c>
      <c r="E65" s="185" t="str">
        <f>用品オープンデータ!H53</f>
        <v>ユニフォーム</v>
      </c>
      <c r="F65" s="191" t="str">
        <f>用品オープンデータ!I53</f>
        <v>カタログ掲載-一般販売</v>
      </c>
      <c r="H65" s="199">
        <f t="shared" si="0"/>
        <v>11505</v>
      </c>
      <c r="I65">
        <f t="shared" si="1"/>
        <v>0</v>
      </c>
    </row>
    <row r="66" spans="1:9" ht="14.5">
      <c r="A66" s="201">
        <f>VALUE(用品オープンデータ!A54)</f>
        <v>11507</v>
      </c>
      <c r="B66" s="45" t="str">
        <f>用品オープンデータ!C54</f>
        <v>カブスカウト半ズボン</v>
      </c>
      <c r="C66" s="45" t="str">
        <f>用品オープンデータ!D54</f>
        <v>CS77-85SP</v>
      </c>
      <c r="D66" s="46">
        <f>用品オープンデータ!E54</f>
        <v>3190</v>
      </c>
      <c r="E66" s="185" t="str">
        <f>用品オープンデータ!H54</f>
        <v>ユニフォーム</v>
      </c>
      <c r="F66" s="191" t="str">
        <f>用品オープンデータ!I54</f>
        <v>カタログ掲載-一般販売</v>
      </c>
      <c r="H66" s="199">
        <f t="shared" si="0"/>
        <v>11507</v>
      </c>
      <c r="I66">
        <f t="shared" si="1"/>
        <v>0</v>
      </c>
    </row>
    <row r="67" spans="1:9" ht="14.5">
      <c r="A67" s="201">
        <f>VALUE(用品オープンデータ!A55)</f>
        <v>11509</v>
      </c>
      <c r="B67" s="45" t="str">
        <f>用品オープンデータ!C55</f>
        <v>カブスカウト半ズボン</v>
      </c>
      <c r="C67" s="45" t="str">
        <f>用品オープンデータ!D55</f>
        <v>CS85-93SP</v>
      </c>
      <c r="D67" s="46">
        <f>用品オープンデータ!E55</f>
        <v>3190</v>
      </c>
      <c r="E67" s="185" t="str">
        <f>用品オープンデータ!H55</f>
        <v>ユニフォーム</v>
      </c>
      <c r="F67" s="191" t="str">
        <f>用品オープンデータ!I55</f>
        <v>カタログ掲載-一般販売</v>
      </c>
      <c r="H67" s="199">
        <f t="shared" si="0"/>
        <v>11509</v>
      </c>
      <c r="I67">
        <f t="shared" si="1"/>
        <v>0</v>
      </c>
    </row>
    <row r="68" spans="1:9" ht="14.5">
      <c r="A68" s="201">
        <f>VALUE(用品オープンデータ!A56)</f>
        <v>11511</v>
      </c>
      <c r="B68" s="45" t="str">
        <f>用品オープンデータ!C56</f>
        <v>特ＣＳ－ＳＰ</v>
      </c>
      <c r="C68" s="45" t="str">
        <f>用品オープンデータ!D56</f>
        <v>半ズボン</v>
      </c>
      <c r="D68" s="46">
        <f>用品オープンデータ!E56</f>
        <v>4950</v>
      </c>
      <c r="E68" s="185" t="str">
        <f>用品オープンデータ!H56</f>
        <v>ユニフォーム</v>
      </c>
      <c r="F68" s="191" t="str">
        <f>用品オープンデータ!I56</f>
        <v>カタログ掲載-一般販売</v>
      </c>
      <c r="H68" s="199">
        <f t="shared" si="0"/>
        <v>11511</v>
      </c>
      <c r="I68">
        <f t="shared" si="1"/>
        <v>0</v>
      </c>
    </row>
    <row r="69" spans="1:9" ht="14.5">
      <c r="A69" s="201">
        <f>VALUE(用品オープンデータ!A57)</f>
        <v>11601</v>
      </c>
      <c r="B69" s="45" t="str">
        <f>用品オープンデータ!C57</f>
        <v>カブスカウト長ズボン</v>
      </c>
      <c r="C69" s="45" t="str">
        <f>用品オープンデータ!D57</f>
        <v>CS58-63LP</v>
      </c>
      <c r="D69" s="46">
        <f>用品オープンデータ!E57</f>
        <v>3850</v>
      </c>
      <c r="E69" s="185" t="str">
        <f>用品オープンデータ!H57</f>
        <v>ユニフォーム</v>
      </c>
      <c r="F69" s="191" t="str">
        <f>用品オープンデータ!I57</f>
        <v>カタログ掲載-一般販売</v>
      </c>
      <c r="H69" s="199">
        <f t="shared" si="0"/>
        <v>11601</v>
      </c>
      <c r="I69">
        <f t="shared" si="1"/>
        <v>0</v>
      </c>
    </row>
    <row r="70" spans="1:9" ht="14.5">
      <c r="A70" s="201">
        <f>VALUE(用品オープンデータ!A58)</f>
        <v>11603</v>
      </c>
      <c r="B70" s="45" t="str">
        <f>用品オープンデータ!C58</f>
        <v>カブスカウト長ズボン</v>
      </c>
      <c r="C70" s="45" t="str">
        <f>用品オープンデータ!D58</f>
        <v>CS63-69LP</v>
      </c>
      <c r="D70" s="46">
        <f>用品オープンデータ!E58</f>
        <v>3850</v>
      </c>
      <c r="E70" s="185" t="str">
        <f>用品オープンデータ!H58</f>
        <v>ユニフォーム</v>
      </c>
      <c r="F70" s="191" t="str">
        <f>用品オープンデータ!I58</f>
        <v>カタログ掲載-一般販売</v>
      </c>
      <c r="H70" s="199">
        <f t="shared" si="0"/>
        <v>11603</v>
      </c>
      <c r="I70">
        <f t="shared" si="1"/>
        <v>0</v>
      </c>
    </row>
    <row r="71" spans="1:9" ht="14.5">
      <c r="A71" s="201">
        <f>VALUE(用品オープンデータ!A59)</f>
        <v>11605</v>
      </c>
      <c r="B71" s="45" t="str">
        <f>用品オープンデータ!C59</f>
        <v>カブスカウト長ズボン</v>
      </c>
      <c r="C71" s="45" t="str">
        <f>用品オープンデータ!D59</f>
        <v>CS69-77LP</v>
      </c>
      <c r="D71" s="46">
        <f>用品オープンデータ!E59</f>
        <v>3850</v>
      </c>
      <c r="E71" s="185" t="str">
        <f>用品オープンデータ!H59</f>
        <v>ユニフォーム</v>
      </c>
      <c r="F71" s="191" t="str">
        <f>用品オープンデータ!I59</f>
        <v>カタログ掲載-一般販売</v>
      </c>
      <c r="H71" s="199">
        <f t="shared" si="0"/>
        <v>11605</v>
      </c>
      <c r="I71">
        <f t="shared" si="1"/>
        <v>0</v>
      </c>
    </row>
    <row r="72" spans="1:9" ht="14.5">
      <c r="A72" s="201">
        <f>VALUE(用品オープンデータ!A60)</f>
        <v>11607</v>
      </c>
      <c r="B72" s="45" t="str">
        <f>用品オープンデータ!C60</f>
        <v>カブスカウト長ズボン</v>
      </c>
      <c r="C72" s="45" t="str">
        <f>用品オープンデータ!D60</f>
        <v>CS77-85LP</v>
      </c>
      <c r="D72" s="46">
        <f>用品オープンデータ!E60</f>
        <v>3850</v>
      </c>
      <c r="E72" s="185" t="str">
        <f>用品オープンデータ!H60</f>
        <v>ユニフォーム</v>
      </c>
      <c r="F72" s="191" t="str">
        <f>用品オープンデータ!I60</f>
        <v>カタログ掲載-一般販売</v>
      </c>
      <c r="H72" s="199">
        <f t="shared" si="0"/>
        <v>11607</v>
      </c>
      <c r="I72">
        <f t="shared" si="1"/>
        <v>0</v>
      </c>
    </row>
    <row r="73" spans="1:9" ht="14.5">
      <c r="A73" s="201">
        <f>VALUE(用品オープンデータ!A61)</f>
        <v>11609</v>
      </c>
      <c r="B73" s="45" t="str">
        <f>用品オープンデータ!C61</f>
        <v>カブスカウト長ズボン</v>
      </c>
      <c r="C73" s="45" t="str">
        <f>用品オープンデータ!D61</f>
        <v>CS85-93LP</v>
      </c>
      <c r="D73" s="46">
        <f>用品オープンデータ!E61</f>
        <v>3850</v>
      </c>
      <c r="E73" s="185" t="str">
        <f>用品オープンデータ!H61</f>
        <v>ユニフォーム</v>
      </c>
      <c r="F73" s="191" t="str">
        <f>用品オープンデータ!I61</f>
        <v>カタログ掲載-一般販売</v>
      </c>
      <c r="H73" s="199">
        <f t="shared" si="0"/>
        <v>11609</v>
      </c>
      <c r="I73">
        <f t="shared" si="1"/>
        <v>0</v>
      </c>
    </row>
    <row r="74" spans="1:9" ht="14.5">
      <c r="A74" s="201">
        <f>VALUE(用品オープンデータ!A62)</f>
        <v>11611</v>
      </c>
      <c r="B74" s="45" t="str">
        <f>用品オープンデータ!C62</f>
        <v>特ＣＳ－ＬＰ</v>
      </c>
      <c r="C74" s="45" t="str">
        <f>用品オープンデータ!D62</f>
        <v>長ズボン</v>
      </c>
      <c r="D74" s="46">
        <f>用品オープンデータ!E62</f>
        <v>6050</v>
      </c>
      <c r="E74" s="185" t="str">
        <f>用品オープンデータ!H62</f>
        <v>ユニフォーム</v>
      </c>
      <c r="F74" s="191" t="str">
        <f>用品オープンデータ!I62</f>
        <v>カタログ掲載-一般販売</v>
      </c>
      <c r="H74" s="199">
        <f t="shared" si="0"/>
        <v>11611</v>
      </c>
      <c r="I74">
        <f t="shared" si="1"/>
        <v>0</v>
      </c>
    </row>
    <row r="75" spans="1:9" ht="14.5">
      <c r="A75" s="201">
        <f>VALUE(用品オープンデータ!A63)</f>
        <v>12301</v>
      </c>
      <c r="B75" s="45" t="str">
        <f>用品オープンデータ!C63</f>
        <v>スカウトシャツ 半袖</v>
      </c>
      <c r="C75" s="45" t="str">
        <f>用品オープンデータ!D63</f>
        <v>SL150S</v>
      </c>
      <c r="D75" s="46">
        <f>用品オープンデータ!E63</f>
        <v>4070</v>
      </c>
      <c r="E75" s="185" t="str">
        <f>用品オープンデータ!H63</f>
        <v>ユニフォーム</v>
      </c>
      <c r="F75" s="191" t="str">
        <f>用品オープンデータ!I63</f>
        <v>カタログ掲載-一般販売</v>
      </c>
      <c r="H75" s="199">
        <f t="shared" si="0"/>
        <v>12301</v>
      </c>
      <c r="I75">
        <f t="shared" si="1"/>
        <v>0</v>
      </c>
    </row>
    <row r="76" spans="1:9" ht="14.5">
      <c r="A76" s="201">
        <f>VALUE(用品オープンデータ!A64)</f>
        <v>12303</v>
      </c>
      <c r="B76" s="45" t="str">
        <f>用品オープンデータ!C64</f>
        <v>スカウトシャツ 半袖</v>
      </c>
      <c r="C76" s="45" t="str">
        <f>用品オープンデータ!D64</f>
        <v>SL155S</v>
      </c>
      <c r="D76" s="46">
        <f>用品オープンデータ!E64</f>
        <v>4070</v>
      </c>
      <c r="E76" s="185" t="str">
        <f>用品オープンデータ!H64</f>
        <v>ユニフォーム</v>
      </c>
      <c r="F76" s="191" t="str">
        <f>用品オープンデータ!I64</f>
        <v>カタログ掲載-一般販売</v>
      </c>
      <c r="H76" s="199">
        <f t="shared" si="0"/>
        <v>12303</v>
      </c>
      <c r="I76">
        <f t="shared" si="1"/>
        <v>0</v>
      </c>
    </row>
    <row r="77" spans="1:9" ht="14.5">
      <c r="A77" s="201">
        <f>VALUE(用品オープンデータ!A65)</f>
        <v>12305</v>
      </c>
      <c r="B77" s="45" t="str">
        <f>用品オープンデータ!C65</f>
        <v>スカウトシャツ 半袖</v>
      </c>
      <c r="C77" s="45" t="str">
        <f>用品オープンデータ!D65</f>
        <v>SL160S</v>
      </c>
      <c r="D77" s="46">
        <f>用品オープンデータ!E65</f>
        <v>4070</v>
      </c>
      <c r="E77" s="185" t="str">
        <f>用品オープンデータ!H65</f>
        <v>ユニフォーム</v>
      </c>
      <c r="F77" s="191" t="str">
        <f>用品オープンデータ!I65</f>
        <v>カタログ掲載-一般販売</v>
      </c>
      <c r="H77" s="199">
        <f t="shared" si="0"/>
        <v>12305</v>
      </c>
      <c r="I77">
        <f t="shared" si="1"/>
        <v>0</v>
      </c>
    </row>
    <row r="78" spans="1:9" ht="14.5">
      <c r="A78" s="201">
        <f>VALUE(用品オープンデータ!A66)</f>
        <v>12307</v>
      </c>
      <c r="B78" s="45" t="str">
        <f>用品オープンデータ!C66</f>
        <v>スカウトシャツ 半袖</v>
      </c>
      <c r="C78" s="45" t="str">
        <f>用品オープンデータ!D66</f>
        <v>SL165S</v>
      </c>
      <c r="D78" s="46">
        <f>用品オープンデータ!E66</f>
        <v>4070</v>
      </c>
      <c r="E78" s="185" t="str">
        <f>用品オープンデータ!H66</f>
        <v>ユニフォーム</v>
      </c>
      <c r="F78" s="191" t="str">
        <f>用品オープンデータ!I66</f>
        <v>カタログ掲載-一般販売</v>
      </c>
      <c r="H78" s="199">
        <f t="shared" si="0"/>
        <v>12307</v>
      </c>
      <c r="I78">
        <f t="shared" si="1"/>
        <v>0</v>
      </c>
    </row>
    <row r="79" spans="1:9" ht="14.5">
      <c r="A79" s="201">
        <f>VALUE(用品オープンデータ!A67)</f>
        <v>12309</v>
      </c>
      <c r="B79" s="45" t="str">
        <f>用品オープンデータ!C67</f>
        <v>スカウトシャツ 半袖</v>
      </c>
      <c r="C79" s="45" t="str">
        <f>用品オープンデータ!D67</f>
        <v>SL170S</v>
      </c>
      <c r="D79" s="46">
        <f>用品オープンデータ!E67</f>
        <v>4070</v>
      </c>
      <c r="E79" s="185" t="str">
        <f>用品オープンデータ!H67</f>
        <v>ユニフォーム</v>
      </c>
      <c r="F79" s="191" t="str">
        <f>用品オープンデータ!I67</f>
        <v>カタログ掲載-一般販売</v>
      </c>
      <c r="H79" s="199">
        <f t="shared" ref="H79:H142" si="2">VALUE(A79)</f>
        <v>12309</v>
      </c>
      <c r="I79">
        <f t="shared" ref="I79:I142" si="3">A79-H79</f>
        <v>0</v>
      </c>
    </row>
    <row r="80" spans="1:9" ht="14.5">
      <c r="A80" s="201">
        <f>VALUE(用品オープンデータ!A68)</f>
        <v>12312</v>
      </c>
      <c r="B80" s="45" t="str">
        <f>用品オープンデータ!C68</f>
        <v>スカウトシャツ 半袖</v>
      </c>
      <c r="C80" s="45" t="str">
        <f>用品オープンデータ!D68</f>
        <v>SL175S</v>
      </c>
      <c r="D80" s="46">
        <f>用品オープンデータ!E68</f>
        <v>4070</v>
      </c>
      <c r="E80" s="185" t="str">
        <f>用品オープンデータ!H68</f>
        <v>ユニフォーム</v>
      </c>
      <c r="F80" s="191" t="str">
        <f>用品オープンデータ!I68</f>
        <v>カタログ掲載-一般販売</v>
      </c>
      <c r="H80" s="199">
        <f t="shared" si="2"/>
        <v>12312</v>
      </c>
      <c r="I80">
        <f t="shared" si="3"/>
        <v>0</v>
      </c>
    </row>
    <row r="81" spans="1:9" ht="14.5">
      <c r="A81" s="201">
        <f>VALUE(用品オープンデータ!A69)</f>
        <v>12314</v>
      </c>
      <c r="B81" s="45" t="str">
        <f>用品オープンデータ!C69</f>
        <v>スカウトシャツ 半袖</v>
      </c>
      <c r="C81" s="45" t="str">
        <f>用品オープンデータ!D69</f>
        <v>SL180S</v>
      </c>
      <c r="D81" s="46">
        <f>用品オープンデータ!E69</f>
        <v>4070</v>
      </c>
      <c r="E81" s="185" t="str">
        <f>用品オープンデータ!H69</f>
        <v>ユニフォーム</v>
      </c>
      <c r="F81" s="191" t="str">
        <f>用品オープンデータ!I69</f>
        <v>カタログ掲載-一般販売</v>
      </c>
      <c r="H81" s="199">
        <f t="shared" si="2"/>
        <v>12314</v>
      </c>
      <c r="I81">
        <f t="shared" si="3"/>
        <v>0</v>
      </c>
    </row>
    <row r="82" spans="1:9" ht="14.5">
      <c r="A82" s="201">
        <f>VALUE(用品オープンデータ!A70)</f>
        <v>12316</v>
      </c>
      <c r="B82" s="45" t="str">
        <f>用品オープンデータ!C70</f>
        <v>スカウトシャツ 半袖</v>
      </c>
      <c r="C82" s="45" t="str">
        <f>用品オープンデータ!D70</f>
        <v>SL180XS</v>
      </c>
      <c r="D82" s="46">
        <f>用品オープンデータ!E70</f>
        <v>4070</v>
      </c>
      <c r="E82" s="185" t="str">
        <f>用品オープンデータ!H70</f>
        <v>ユニフォーム</v>
      </c>
      <c r="F82" s="191" t="str">
        <f>用品オープンデータ!I70</f>
        <v>カタログ掲載-一般販売</v>
      </c>
      <c r="H82" s="199">
        <f t="shared" si="2"/>
        <v>12316</v>
      </c>
      <c r="I82">
        <f t="shared" si="3"/>
        <v>0</v>
      </c>
    </row>
    <row r="83" spans="1:9" ht="14.5">
      <c r="A83" s="201">
        <f>VALUE(用品オープンデータ!A71)</f>
        <v>12318</v>
      </c>
      <c r="B83" s="45" t="str">
        <f>用品オープンデータ!C71</f>
        <v>特ＳＬ－Ｓ</v>
      </c>
      <c r="C83" s="45" t="str">
        <f>用品オープンデータ!D71</f>
        <v>半袖シャツ</v>
      </c>
      <c r="D83" s="46">
        <f>用品オープンデータ!E71</f>
        <v>5280</v>
      </c>
      <c r="E83" s="185" t="str">
        <f>用品オープンデータ!H71</f>
        <v>ユニフォーム</v>
      </c>
      <c r="F83" s="191" t="str">
        <f>用品オープンデータ!I71</f>
        <v>カタログ掲載-一般販売</v>
      </c>
      <c r="H83" s="199">
        <f t="shared" si="2"/>
        <v>12318</v>
      </c>
      <c r="I83">
        <f t="shared" si="3"/>
        <v>0</v>
      </c>
    </row>
    <row r="84" spans="1:9" ht="14.5">
      <c r="A84" s="201">
        <f>VALUE(用品オープンデータ!A72)</f>
        <v>12401</v>
      </c>
      <c r="B84" s="45" t="str">
        <f>用品オープンデータ!C72</f>
        <v>スカウトシャツ 長袖</v>
      </c>
      <c r="C84" s="45" t="str">
        <f>用品オープンデータ!D72</f>
        <v>SL150L</v>
      </c>
      <c r="D84" s="46">
        <f>用品オープンデータ!E72</f>
        <v>4730</v>
      </c>
      <c r="E84" s="185" t="str">
        <f>用品オープンデータ!H72</f>
        <v>ユニフォーム</v>
      </c>
      <c r="F84" s="191" t="str">
        <f>用品オープンデータ!I72</f>
        <v>カタログ掲載-一般販売</v>
      </c>
      <c r="H84" s="199">
        <f t="shared" si="2"/>
        <v>12401</v>
      </c>
      <c r="I84">
        <f t="shared" si="3"/>
        <v>0</v>
      </c>
    </row>
    <row r="85" spans="1:9" ht="14.5">
      <c r="A85" s="201">
        <f>VALUE(用品オープンデータ!A73)</f>
        <v>12403</v>
      </c>
      <c r="B85" s="45" t="str">
        <f>用品オープンデータ!C73</f>
        <v>スカウトシャツ 長袖</v>
      </c>
      <c r="C85" s="45" t="str">
        <f>用品オープンデータ!D73</f>
        <v>SL155L</v>
      </c>
      <c r="D85" s="46">
        <f>用品オープンデータ!E73</f>
        <v>4730</v>
      </c>
      <c r="E85" s="185" t="str">
        <f>用品オープンデータ!H73</f>
        <v>ユニフォーム</v>
      </c>
      <c r="F85" s="191" t="str">
        <f>用品オープンデータ!I73</f>
        <v>カタログ掲載-一般販売</v>
      </c>
      <c r="H85" s="199">
        <f t="shared" si="2"/>
        <v>12403</v>
      </c>
      <c r="I85">
        <f t="shared" si="3"/>
        <v>0</v>
      </c>
    </row>
    <row r="86" spans="1:9" ht="14.5">
      <c r="A86" s="201">
        <f>VALUE(用品オープンデータ!A74)</f>
        <v>12405</v>
      </c>
      <c r="B86" s="45" t="str">
        <f>用品オープンデータ!C74</f>
        <v>スカウトシャツ 長袖</v>
      </c>
      <c r="C86" s="45" t="str">
        <f>用品オープンデータ!D74</f>
        <v>SL160L</v>
      </c>
      <c r="D86" s="46">
        <f>用品オープンデータ!E74</f>
        <v>4730</v>
      </c>
      <c r="E86" s="185" t="str">
        <f>用品オープンデータ!H74</f>
        <v>ユニフォーム</v>
      </c>
      <c r="F86" s="191" t="str">
        <f>用品オープンデータ!I74</f>
        <v>カタログ掲載-一般販売</v>
      </c>
      <c r="H86" s="199">
        <f t="shared" si="2"/>
        <v>12405</v>
      </c>
      <c r="I86">
        <f t="shared" si="3"/>
        <v>0</v>
      </c>
    </row>
    <row r="87" spans="1:9" ht="14.5">
      <c r="A87" s="201">
        <f>VALUE(用品オープンデータ!A75)</f>
        <v>12407</v>
      </c>
      <c r="B87" s="45" t="str">
        <f>用品オープンデータ!C75</f>
        <v>スカウトシャツ 長袖</v>
      </c>
      <c r="C87" s="45" t="str">
        <f>用品オープンデータ!D75</f>
        <v>SL165L</v>
      </c>
      <c r="D87" s="46">
        <f>用品オープンデータ!E75</f>
        <v>4730</v>
      </c>
      <c r="E87" s="185" t="str">
        <f>用品オープンデータ!H75</f>
        <v>ユニフォーム</v>
      </c>
      <c r="F87" s="191" t="str">
        <f>用品オープンデータ!I75</f>
        <v>カタログ掲載-一般販売</v>
      </c>
      <c r="H87" s="199">
        <f t="shared" si="2"/>
        <v>12407</v>
      </c>
      <c r="I87">
        <f t="shared" si="3"/>
        <v>0</v>
      </c>
    </row>
    <row r="88" spans="1:9" ht="14.5">
      <c r="A88" s="201">
        <f>VALUE(用品オープンデータ!A76)</f>
        <v>12409</v>
      </c>
      <c r="B88" s="45" t="str">
        <f>用品オープンデータ!C76</f>
        <v>スカウトシャツ 長袖</v>
      </c>
      <c r="C88" s="45" t="str">
        <f>用品オープンデータ!D76</f>
        <v>SL170L</v>
      </c>
      <c r="D88" s="46">
        <f>用品オープンデータ!E76</f>
        <v>4730</v>
      </c>
      <c r="E88" s="185" t="str">
        <f>用品オープンデータ!H76</f>
        <v>ユニフォーム</v>
      </c>
      <c r="F88" s="191" t="str">
        <f>用品オープンデータ!I76</f>
        <v>カタログ掲載-一般販売</v>
      </c>
      <c r="H88" s="199">
        <f t="shared" si="2"/>
        <v>12409</v>
      </c>
      <c r="I88">
        <f t="shared" si="3"/>
        <v>0</v>
      </c>
    </row>
    <row r="89" spans="1:9" ht="14.5">
      <c r="A89" s="201">
        <f>VALUE(用品オープンデータ!A77)</f>
        <v>12412</v>
      </c>
      <c r="B89" s="45" t="str">
        <f>用品オープンデータ!C77</f>
        <v>スカウトシャツ 長袖</v>
      </c>
      <c r="C89" s="45" t="str">
        <f>用品オープンデータ!D77</f>
        <v>SL175L</v>
      </c>
      <c r="D89" s="46">
        <f>用品オープンデータ!E77</f>
        <v>4730</v>
      </c>
      <c r="E89" s="185" t="str">
        <f>用品オープンデータ!H77</f>
        <v>ユニフォーム</v>
      </c>
      <c r="F89" s="191" t="str">
        <f>用品オープンデータ!I77</f>
        <v>カタログ掲載-一般販売</v>
      </c>
      <c r="H89" s="199">
        <f t="shared" si="2"/>
        <v>12412</v>
      </c>
      <c r="I89">
        <f t="shared" si="3"/>
        <v>0</v>
      </c>
    </row>
    <row r="90" spans="1:9" ht="14.5">
      <c r="A90" s="201">
        <f>VALUE(用品オープンデータ!A78)</f>
        <v>12414</v>
      </c>
      <c r="B90" s="45" t="str">
        <f>用品オープンデータ!C78</f>
        <v>スカウトシャツ 長袖</v>
      </c>
      <c r="C90" s="45" t="str">
        <f>用品オープンデータ!D78</f>
        <v>SL180L</v>
      </c>
      <c r="D90" s="46">
        <f>用品オープンデータ!E78</f>
        <v>4730</v>
      </c>
      <c r="E90" s="185" t="str">
        <f>用品オープンデータ!H78</f>
        <v>ユニフォーム</v>
      </c>
      <c r="F90" s="191" t="str">
        <f>用品オープンデータ!I78</f>
        <v>カタログ掲載-一般販売</v>
      </c>
      <c r="H90" s="199">
        <f t="shared" si="2"/>
        <v>12414</v>
      </c>
      <c r="I90">
        <f t="shared" si="3"/>
        <v>0</v>
      </c>
    </row>
    <row r="91" spans="1:9" ht="14.5">
      <c r="A91" s="201">
        <f>VALUE(用品オープンデータ!A79)</f>
        <v>12416</v>
      </c>
      <c r="B91" s="45" t="str">
        <f>用品オープンデータ!C79</f>
        <v>スカウトシャツ 長袖</v>
      </c>
      <c r="C91" s="45" t="str">
        <f>用品オープンデータ!D79</f>
        <v>SL180XL</v>
      </c>
      <c r="D91" s="46">
        <f>用品オープンデータ!E79</f>
        <v>4730</v>
      </c>
      <c r="E91" s="185" t="str">
        <f>用品オープンデータ!H79</f>
        <v>ユニフォーム</v>
      </c>
      <c r="F91" s="191" t="str">
        <f>用品オープンデータ!I79</f>
        <v>カタログ掲載-一般販売</v>
      </c>
      <c r="H91" s="199">
        <f t="shared" si="2"/>
        <v>12416</v>
      </c>
      <c r="I91">
        <f t="shared" si="3"/>
        <v>0</v>
      </c>
    </row>
    <row r="92" spans="1:9" ht="14.5">
      <c r="A92" s="201">
        <f>VALUE(用品オープンデータ!A80)</f>
        <v>12418</v>
      </c>
      <c r="B92" s="45" t="str">
        <f>用品オープンデータ!C80</f>
        <v>特ＳＬ－Ｌ</v>
      </c>
      <c r="C92" s="45" t="str">
        <f>用品オープンデータ!D80</f>
        <v>長袖シャツ</v>
      </c>
      <c r="D92" s="46">
        <f>用品オープンデータ!E80</f>
        <v>6270</v>
      </c>
      <c r="E92" s="185" t="str">
        <f>用品オープンデータ!H80</f>
        <v>ユニフォーム</v>
      </c>
      <c r="F92" s="191" t="str">
        <f>用品オープンデータ!I80</f>
        <v>カタログ掲載-一般販売</v>
      </c>
      <c r="H92" s="199">
        <f t="shared" si="2"/>
        <v>12418</v>
      </c>
      <c r="I92">
        <f t="shared" si="3"/>
        <v>0</v>
      </c>
    </row>
    <row r="93" spans="1:9" ht="14.5">
      <c r="A93" s="201">
        <f>VALUE(用品オープンデータ!A81)</f>
        <v>12501</v>
      </c>
      <c r="B93" s="45" t="str">
        <f>用品オープンデータ!C81</f>
        <v>スカウト ズボン</v>
      </c>
      <c r="C93" s="45" t="str">
        <f>用品オープンデータ!D81</f>
        <v>SL58-63LP</v>
      </c>
      <c r="D93" s="46">
        <f>用品オープンデータ!E81</f>
        <v>4730</v>
      </c>
      <c r="E93" s="185" t="str">
        <f>用品オープンデータ!H81</f>
        <v>ユニフォーム</v>
      </c>
      <c r="F93" s="191" t="str">
        <f>用品オープンデータ!I81</f>
        <v>カタログ掲載-一般販売</v>
      </c>
      <c r="H93" s="199">
        <f t="shared" si="2"/>
        <v>12501</v>
      </c>
      <c r="I93">
        <f t="shared" si="3"/>
        <v>0</v>
      </c>
    </row>
    <row r="94" spans="1:9" ht="14.5">
      <c r="A94" s="201">
        <f>VALUE(用品オープンデータ!A82)</f>
        <v>12503</v>
      </c>
      <c r="B94" s="45" t="str">
        <f>用品オープンデータ!C82</f>
        <v>スカウト ズボン</v>
      </c>
      <c r="C94" s="45" t="str">
        <f>用品オープンデータ!D82</f>
        <v>SL63-69LP</v>
      </c>
      <c r="D94" s="46">
        <f>用品オープンデータ!E82</f>
        <v>4730</v>
      </c>
      <c r="E94" s="185" t="str">
        <f>用品オープンデータ!H82</f>
        <v>ユニフォーム</v>
      </c>
      <c r="F94" s="191" t="str">
        <f>用品オープンデータ!I82</f>
        <v>カタログ掲載-一般販売</v>
      </c>
      <c r="H94" s="199">
        <f t="shared" si="2"/>
        <v>12503</v>
      </c>
      <c r="I94">
        <f t="shared" si="3"/>
        <v>0</v>
      </c>
    </row>
    <row r="95" spans="1:9" ht="14.5">
      <c r="A95" s="201">
        <f>VALUE(用品オープンデータ!A83)</f>
        <v>12505</v>
      </c>
      <c r="B95" s="45" t="str">
        <f>用品オープンデータ!C83</f>
        <v>スカウト ズボン</v>
      </c>
      <c r="C95" s="45" t="str">
        <f>用品オープンデータ!D83</f>
        <v>SL69-75LP</v>
      </c>
      <c r="D95" s="46">
        <f>用品オープンデータ!E83</f>
        <v>4730</v>
      </c>
      <c r="E95" s="185" t="str">
        <f>用品オープンデータ!H83</f>
        <v>ユニフォーム</v>
      </c>
      <c r="F95" s="191" t="str">
        <f>用品オープンデータ!I83</f>
        <v>カタログ掲載-一般販売</v>
      </c>
      <c r="H95" s="199">
        <f t="shared" si="2"/>
        <v>12505</v>
      </c>
      <c r="I95">
        <f t="shared" si="3"/>
        <v>0</v>
      </c>
    </row>
    <row r="96" spans="1:9" ht="14.5">
      <c r="A96" s="201">
        <f>VALUE(用品オープンデータ!A84)</f>
        <v>12507</v>
      </c>
      <c r="B96" s="45" t="str">
        <f>用品オープンデータ!C84</f>
        <v>スカウト ズボン</v>
      </c>
      <c r="C96" s="45" t="str">
        <f>用品オープンデータ!D84</f>
        <v>SL75-81LP</v>
      </c>
      <c r="D96" s="46">
        <f>用品オープンデータ!E84</f>
        <v>4730</v>
      </c>
      <c r="E96" s="185" t="str">
        <f>用品オープンデータ!H84</f>
        <v>ユニフォーム</v>
      </c>
      <c r="F96" s="191" t="str">
        <f>用品オープンデータ!I84</f>
        <v>カタログ掲載-一般販売</v>
      </c>
      <c r="H96" s="199">
        <f t="shared" si="2"/>
        <v>12507</v>
      </c>
      <c r="I96">
        <f t="shared" si="3"/>
        <v>0</v>
      </c>
    </row>
    <row r="97" spans="1:9" ht="14.5">
      <c r="A97" s="201">
        <f>VALUE(用品オープンデータ!A85)</f>
        <v>12509</v>
      </c>
      <c r="B97" s="45" t="str">
        <f>用品オープンデータ!C85</f>
        <v>スカウト ズボン</v>
      </c>
      <c r="C97" s="45" t="str">
        <f>用品オープンデータ!D85</f>
        <v>SL81-87LP</v>
      </c>
      <c r="D97" s="46">
        <f>用品オープンデータ!E85</f>
        <v>4730</v>
      </c>
      <c r="E97" s="185" t="str">
        <f>用品オープンデータ!H85</f>
        <v>ユニフォーム</v>
      </c>
      <c r="F97" s="191" t="str">
        <f>用品オープンデータ!I85</f>
        <v>カタログ掲載-一般販売</v>
      </c>
      <c r="H97" s="199">
        <f t="shared" si="2"/>
        <v>12509</v>
      </c>
      <c r="I97">
        <f t="shared" si="3"/>
        <v>0</v>
      </c>
    </row>
    <row r="98" spans="1:9" ht="14.5">
      <c r="A98" s="201">
        <f>VALUE(用品オープンデータ!A86)</f>
        <v>12512</v>
      </c>
      <c r="B98" s="45" t="str">
        <f>用品オープンデータ!C86</f>
        <v>スカウト ズボン</v>
      </c>
      <c r="C98" s="45" t="str">
        <f>用品オープンデータ!D86</f>
        <v>SL87-94LP</v>
      </c>
      <c r="D98" s="46">
        <f>用品オープンデータ!E86</f>
        <v>4730</v>
      </c>
      <c r="E98" s="185" t="str">
        <f>用品オープンデータ!H86</f>
        <v>ユニフォーム</v>
      </c>
      <c r="F98" s="191" t="str">
        <f>用品オープンデータ!I86</f>
        <v>カタログ掲載-一般販売</v>
      </c>
      <c r="H98" s="199">
        <f t="shared" si="2"/>
        <v>12512</v>
      </c>
      <c r="I98">
        <f t="shared" si="3"/>
        <v>0</v>
      </c>
    </row>
    <row r="99" spans="1:9" ht="14.5">
      <c r="A99" s="201">
        <f>VALUE(用品オープンデータ!A87)</f>
        <v>12514</v>
      </c>
      <c r="B99" s="45" t="str">
        <f>用品オープンデータ!C87</f>
        <v>スカウト ズボン</v>
      </c>
      <c r="C99" s="45" t="str">
        <f>用品オープンデータ!D87</f>
        <v>SL94-101LP</v>
      </c>
      <c r="D99" s="46">
        <f>用品オープンデータ!E87</f>
        <v>4730</v>
      </c>
      <c r="E99" s="185" t="str">
        <f>用品オープンデータ!H87</f>
        <v>ユニフォーム</v>
      </c>
      <c r="F99" s="191" t="str">
        <f>用品オープンデータ!I87</f>
        <v>カタログ掲載-一般販売</v>
      </c>
      <c r="H99" s="199">
        <f t="shared" si="2"/>
        <v>12514</v>
      </c>
      <c r="I99">
        <f t="shared" si="3"/>
        <v>0</v>
      </c>
    </row>
    <row r="100" spans="1:9" ht="14.5">
      <c r="A100" s="201">
        <f>VALUE(用品オープンデータ!A88)</f>
        <v>12516</v>
      </c>
      <c r="B100" s="45" t="str">
        <f>用品オープンデータ!C88</f>
        <v>スカウト ズボン</v>
      </c>
      <c r="C100" s="45" t="str">
        <f>用品オープンデータ!D88</f>
        <v>SL101-110LP</v>
      </c>
      <c r="D100" s="46">
        <f>用品オープンデータ!E88</f>
        <v>4730</v>
      </c>
      <c r="E100" s="185" t="str">
        <f>用品オープンデータ!H88</f>
        <v>ユニフォーム</v>
      </c>
      <c r="F100" s="191" t="str">
        <f>用品オープンデータ!I88</f>
        <v>カタログ掲載-一般販売</v>
      </c>
      <c r="H100" s="199">
        <f t="shared" si="2"/>
        <v>12516</v>
      </c>
      <c r="I100">
        <f t="shared" si="3"/>
        <v>0</v>
      </c>
    </row>
    <row r="101" spans="1:9" ht="14.5">
      <c r="A101" s="201">
        <f>VALUE(用品オープンデータ!A89)</f>
        <v>12518</v>
      </c>
      <c r="B101" s="45" t="str">
        <f>用品オープンデータ!C89</f>
        <v>特ＳＬ－ＬＰ</v>
      </c>
      <c r="C101" s="45" t="str">
        <f>用品オープンデータ!D89</f>
        <v>長ズボン</v>
      </c>
      <c r="D101" s="46">
        <f>用品オープンデータ!E89</f>
        <v>6270</v>
      </c>
      <c r="E101" s="185" t="str">
        <f>用品オープンデータ!H89</f>
        <v>ユニフォーム</v>
      </c>
      <c r="F101" s="191" t="str">
        <f>用品オープンデータ!I89</f>
        <v>カタログ掲載-一般販売</v>
      </c>
      <c r="H101" s="199">
        <f t="shared" si="2"/>
        <v>12518</v>
      </c>
      <c r="I101">
        <f t="shared" si="3"/>
        <v>0</v>
      </c>
    </row>
    <row r="102" spans="1:9" ht="14.5">
      <c r="A102" s="201">
        <f>VALUE(用品オープンデータ!A90)</f>
        <v>13001</v>
      </c>
      <c r="B102" s="45" t="str">
        <f>用品オープンデータ!C90</f>
        <v>カブスカウトシャツ半袖</v>
      </c>
      <c r="C102" s="45" t="str">
        <f>用品オープンデータ!D90</f>
        <v>CS130S</v>
      </c>
      <c r="D102" s="46">
        <f>用品オープンデータ!E90</f>
        <v>3630</v>
      </c>
      <c r="E102" s="185" t="str">
        <f>用品オープンデータ!H90</f>
        <v>ユニフォーム</v>
      </c>
      <c r="F102" s="191" t="str">
        <f>用品オープンデータ!I90</f>
        <v>カタログ掲載-一般販売</v>
      </c>
      <c r="H102" s="199">
        <f t="shared" si="2"/>
        <v>13001</v>
      </c>
      <c r="I102">
        <f t="shared" si="3"/>
        <v>0</v>
      </c>
    </row>
    <row r="103" spans="1:9" ht="14.5">
      <c r="A103" s="201">
        <f>VALUE(用品オープンデータ!A91)</f>
        <v>13003</v>
      </c>
      <c r="B103" s="45" t="str">
        <f>用品オープンデータ!C91</f>
        <v>カブスカウトシャツ半袖</v>
      </c>
      <c r="C103" s="45" t="str">
        <f>用品オープンデータ!D91</f>
        <v>CS140S</v>
      </c>
      <c r="D103" s="46">
        <f>用品オープンデータ!E91</f>
        <v>3630</v>
      </c>
      <c r="E103" s="185" t="str">
        <f>用品オープンデータ!H91</f>
        <v>ユニフォーム</v>
      </c>
      <c r="F103" s="191" t="str">
        <f>用品オープンデータ!I91</f>
        <v>カタログ掲載-一般販売</v>
      </c>
      <c r="H103" s="199">
        <f t="shared" si="2"/>
        <v>13003</v>
      </c>
      <c r="I103">
        <f t="shared" si="3"/>
        <v>0</v>
      </c>
    </row>
    <row r="104" spans="1:9" ht="14.5">
      <c r="A104" s="201">
        <f>VALUE(用品オープンデータ!A92)</f>
        <v>13005</v>
      </c>
      <c r="B104" s="45" t="str">
        <f>用品オープンデータ!C92</f>
        <v>カブスカウトシャツ半袖</v>
      </c>
      <c r="C104" s="45" t="str">
        <f>用品オープンデータ!D92</f>
        <v>CS150S</v>
      </c>
      <c r="D104" s="46">
        <f>用品オープンデータ!E92</f>
        <v>3630</v>
      </c>
      <c r="E104" s="185" t="str">
        <f>用品オープンデータ!H92</f>
        <v>ユニフォーム</v>
      </c>
      <c r="F104" s="191" t="str">
        <f>用品オープンデータ!I92</f>
        <v>カタログ掲載-一般販売</v>
      </c>
      <c r="H104" s="199">
        <f t="shared" si="2"/>
        <v>13005</v>
      </c>
      <c r="I104">
        <f t="shared" si="3"/>
        <v>0</v>
      </c>
    </row>
    <row r="105" spans="1:9" ht="14.5">
      <c r="A105" s="201">
        <f>VALUE(用品オープンデータ!A93)</f>
        <v>13007</v>
      </c>
      <c r="B105" s="45" t="str">
        <f>用品オープンデータ!C93</f>
        <v>カブスカウトシャツ半袖</v>
      </c>
      <c r="C105" s="45" t="str">
        <f>用品オープンデータ!D93</f>
        <v>CS160S</v>
      </c>
      <c r="D105" s="46">
        <f>用品オープンデータ!E93</f>
        <v>3630</v>
      </c>
      <c r="E105" s="185" t="str">
        <f>用品オープンデータ!H93</f>
        <v>ユニフォーム</v>
      </c>
      <c r="F105" s="191" t="str">
        <f>用品オープンデータ!I93</f>
        <v>カタログ掲載-一般販売</v>
      </c>
      <c r="H105" s="199">
        <f t="shared" si="2"/>
        <v>13007</v>
      </c>
      <c r="I105">
        <f t="shared" si="3"/>
        <v>0</v>
      </c>
    </row>
    <row r="106" spans="1:9" ht="14.5">
      <c r="A106" s="201">
        <f>VALUE(用品オープンデータ!A94)</f>
        <v>13010</v>
      </c>
      <c r="B106" s="45" t="str">
        <f>用品オープンデータ!C94</f>
        <v>特注CS-S</v>
      </c>
      <c r="C106" s="45" t="str">
        <f>用品オープンデータ!D94</f>
        <v/>
      </c>
      <c r="D106" s="46">
        <f>用品オープンデータ!E94</f>
        <v>7480</v>
      </c>
      <c r="E106" s="185" t="str">
        <f>用品オープンデータ!H94</f>
        <v>ユニフォーム</v>
      </c>
      <c r="F106" s="191" t="str">
        <f>用品オープンデータ!I94</f>
        <v>カタログ掲載-一般販売</v>
      </c>
      <c r="H106" s="199">
        <f t="shared" si="2"/>
        <v>13010</v>
      </c>
      <c r="I106">
        <f t="shared" si="3"/>
        <v>0</v>
      </c>
    </row>
    <row r="107" spans="1:9" ht="14.5">
      <c r="A107" s="201">
        <f>VALUE(用品オープンデータ!A95)</f>
        <v>13011</v>
      </c>
      <c r="B107" s="45" t="str">
        <f>用品オープンデータ!C95</f>
        <v>カブスカウトシャツ長袖</v>
      </c>
      <c r="C107" s="45" t="str">
        <f>用品オープンデータ!D95</f>
        <v>CS130L</v>
      </c>
      <c r="D107" s="46">
        <f>用品オープンデータ!E95</f>
        <v>4510</v>
      </c>
      <c r="E107" s="185" t="str">
        <f>用品オープンデータ!H95</f>
        <v>ユニフォーム</v>
      </c>
      <c r="F107" s="191" t="str">
        <f>用品オープンデータ!I95</f>
        <v>カタログ掲載-一般販売</v>
      </c>
      <c r="H107" s="199">
        <f t="shared" si="2"/>
        <v>13011</v>
      </c>
      <c r="I107">
        <f t="shared" si="3"/>
        <v>0</v>
      </c>
    </row>
    <row r="108" spans="1:9" ht="14.5">
      <c r="A108" s="201">
        <f>VALUE(用品オープンデータ!A96)</f>
        <v>13013</v>
      </c>
      <c r="B108" s="45" t="str">
        <f>用品オープンデータ!C96</f>
        <v>カブスカウトシャツ長袖</v>
      </c>
      <c r="C108" s="45" t="str">
        <f>用品オープンデータ!D96</f>
        <v>CS140L</v>
      </c>
      <c r="D108" s="46">
        <f>用品オープンデータ!E96</f>
        <v>4510</v>
      </c>
      <c r="E108" s="185" t="str">
        <f>用品オープンデータ!H96</f>
        <v>ユニフォーム</v>
      </c>
      <c r="F108" s="191" t="str">
        <f>用品オープンデータ!I96</f>
        <v>カタログ掲載-一般販売</v>
      </c>
      <c r="H108" s="199">
        <f t="shared" si="2"/>
        <v>13013</v>
      </c>
      <c r="I108">
        <f t="shared" si="3"/>
        <v>0</v>
      </c>
    </row>
    <row r="109" spans="1:9" ht="14.5">
      <c r="A109" s="201">
        <f>VALUE(用品オープンデータ!A97)</f>
        <v>13015</v>
      </c>
      <c r="B109" s="45" t="str">
        <f>用品オープンデータ!C97</f>
        <v>カブスカウトシャツ長袖</v>
      </c>
      <c r="C109" s="45" t="str">
        <f>用品オープンデータ!D97</f>
        <v>CS150L</v>
      </c>
      <c r="D109" s="46">
        <f>用品オープンデータ!E97</f>
        <v>4510</v>
      </c>
      <c r="E109" s="185" t="str">
        <f>用品オープンデータ!H97</f>
        <v>ユニフォーム</v>
      </c>
      <c r="F109" s="191" t="str">
        <f>用品オープンデータ!I97</f>
        <v>カタログ掲載-一般販売</v>
      </c>
      <c r="H109" s="199">
        <f t="shared" si="2"/>
        <v>13015</v>
      </c>
      <c r="I109">
        <f t="shared" si="3"/>
        <v>0</v>
      </c>
    </row>
    <row r="110" spans="1:9" ht="14.5">
      <c r="A110" s="201">
        <f>VALUE(用品オープンデータ!A98)</f>
        <v>13017</v>
      </c>
      <c r="B110" s="45" t="str">
        <f>用品オープンデータ!C98</f>
        <v>カブスカウトシャツ長袖</v>
      </c>
      <c r="C110" s="45" t="str">
        <f>用品オープンデータ!D98</f>
        <v>CS160L</v>
      </c>
      <c r="D110" s="46">
        <f>用品オープンデータ!E98</f>
        <v>4510</v>
      </c>
      <c r="E110" s="185" t="str">
        <f>用品オープンデータ!H98</f>
        <v>ユニフォーム</v>
      </c>
      <c r="F110" s="191" t="str">
        <f>用品オープンデータ!I98</f>
        <v>カタログ掲載-一般販売</v>
      </c>
      <c r="H110" s="199">
        <f t="shared" si="2"/>
        <v>13017</v>
      </c>
      <c r="I110">
        <f t="shared" si="3"/>
        <v>0</v>
      </c>
    </row>
    <row r="111" spans="1:9" ht="14.5">
      <c r="A111" s="201">
        <f>VALUE(用品オープンデータ!A99)</f>
        <v>13020</v>
      </c>
      <c r="B111" s="45" t="str">
        <f>用品オープンデータ!C99</f>
        <v>特注CS-L</v>
      </c>
      <c r="C111" s="45" t="str">
        <f>用品オープンデータ!D99</f>
        <v/>
      </c>
      <c r="D111" s="46">
        <f>用品オープンデータ!E99</f>
        <v>7480</v>
      </c>
      <c r="E111" s="185" t="str">
        <f>用品オープンデータ!H99</f>
        <v>ユニフォーム</v>
      </c>
      <c r="F111" s="191" t="str">
        <f>用品オープンデータ!I99</f>
        <v>カタログ掲載-一般販売</v>
      </c>
      <c r="H111" s="199">
        <f t="shared" si="2"/>
        <v>13020</v>
      </c>
      <c r="I111">
        <f t="shared" si="3"/>
        <v>0</v>
      </c>
    </row>
    <row r="112" spans="1:9" ht="14.5">
      <c r="A112" s="201">
        <f>VALUE(用品オープンデータ!A100)</f>
        <v>13030</v>
      </c>
      <c r="B112" s="45" t="str">
        <f>用品オープンデータ!C100</f>
        <v>特注CS-SP</v>
      </c>
      <c r="C112" s="45" t="str">
        <f>用品オープンデータ!D100</f>
        <v/>
      </c>
      <c r="D112" s="46">
        <f>用品オープンデータ!E100</f>
        <v>7480</v>
      </c>
      <c r="E112" s="185" t="str">
        <f>用品オープンデータ!H100</f>
        <v>ユニフォーム</v>
      </c>
      <c r="F112" s="191" t="str">
        <f>用品オープンデータ!I100</f>
        <v>カタログ掲載-一般販売</v>
      </c>
      <c r="H112" s="199">
        <f t="shared" si="2"/>
        <v>13030</v>
      </c>
      <c r="I112">
        <f t="shared" si="3"/>
        <v>0</v>
      </c>
    </row>
    <row r="113" spans="1:9" ht="14.5">
      <c r="A113" s="201">
        <f>VALUE(用品オープンデータ!A101)</f>
        <v>13031</v>
      </c>
      <c r="B113" s="45" t="str">
        <f>用品オープンデータ!C101</f>
        <v>カブスカウト半ズボン</v>
      </c>
      <c r="C113" s="45" t="str">
        <f>用品オープンデータ!D101</f>
        <v>CS58-63SP</v>
      </c>
      <c r="D113" s="46">
        <f>用品オープンデータ!E101</f>
        <v>3630</v>
      </c>
      <c r="E113" s="185" t="str">
        <f>用品オープンデータ!H101</f>
        <v>ユニフォーム</v>
      </c>
      <c r="F113" s="191" t="str">
        <f>用品オープンデータ!I101</f>
        <v>カタログ掲載-一般販売</v>
      </c>
      <c r="H113" s="199">
        <f t="shared" si="2"/>
        <v>13031</v>
      </c>
      <c r="I113">
        <f t="shared" si="3"/>
        <v>0</v>
      </c>
    </row>
    <row r="114" spans="1:9" ht="14.5">
      <c r="A114" s="201">
        <f>VALUE(用品オープンデータ!A102)</f>
        <v>13033</v>
      </c>
      <c r="B114" s="45" t="str">
        <f>用品オープンデータ!C102</f>
        <v>カブスカウト半ズボン</v>
      </c>
      <c r="C114" s="45" t="str">
        <f>用品オープンデータ!D102</f>
        <v>CS63-69SP</v>
      </c>
      <c r="D114" s="46">
        <f>用品オープンデータ!E102</f>
        <v>3630</v>
      </c>
      <c r="E114" s="185" t="str">
        <f>用品オープンデータ!H102</f>
        <v>ユニフォーム</v>
      </c>
      <c r="F114" s="191" t="str">
        <f>用品オープンデータ!I102</f>
        <v>カタログ掲載-一般販売</v>
      </c>
      <c r="H114" s="199">
        <f t="shared" si="2"/>
        <v>13033</v>
      </c>
      <c r="I114">
        <f t="shared" si="3"/>
        <v>0</v>
      </c>
    </row>
    <row r="115" spans="1:9" ht="14.5">
      <c r="A115" s="201">
        <f>VALUE(用品オープンデータ!A103)</f>
        <v>13035</v>
      </c>
      <c r="B115" s="45" t="str">
        <f>用品オープンデータ!C103</f>
        <v>カブスカウト半ズボン</v>
      </c>
      <c r="C115" s="45" t="str">
        <f>用品オープンデータ!D103</f>
        <v>CS69-77SP</v>
      </c>
      <c r="D115" s="46">
        <f>用品オープンデータ!E103</f>
        <v>3630</v>
      </c>
      <c r="E115" s="185" t="str">
        <f>用品オープンデータ!H103</f>
        <v>ユニフォーム</v>
      </c>
      <c r="F115" s="191" t="str">
        <f>用品オープンデータ!I103</f>
        <v>カタログ掲載-一般販売</v>
      </c>
      <c r="H115" s="199">
        <f t="shared" si="2"/>
        <v>13035</v>
      </c>
      <c r="I115">
        <f t="shared" si="3"/>
        <v>0</v>
      </c>
    </row>
    <row r="116" spans="1:9" ht="14.5">
      <c r="A116" s="201">
        <f>VALUE(用品オープンデータ!A104)</f>
        <v>13037</v>
      </c>
      <c r="B116" s="45" t="str">
        <f>用品オープンデータ!C104</f>
        <v>カブスカウト半ズボン</v>
      </c>
      <c r="C116" s="45" t="str">
        <f>用品オープンデータ!D104</f>
        <v>CS77-85SP</v>
      </c>
      <c r="D116" s="46">
        <f>用品オープンデータ!E104</f>
        <v>3630</v>
      </c>
      <c r="E116" s="185" t="str">
        <f>用品オープンデータ!H104</f>
        <v>ユニフォーム</v>
      </c>
      <c r="F116" s="191" t="str">
        <f>用品オープンデータ!I104</f>
        <v>カタログ掲載-一般販売</v>
      </c>
      <c r="H116" s="199">
        <f t="shared" si="2"/>
        <v>13037</v>
      </c>
      <c r="I116">
        <f t="shared" si="3"/>
        <v>0</v>
      </c>
    </row>
    <row r="117" spans="1:9" ht="14.5">
      <c r="A117" s="201">
        <f>VALUE(用品オープンデータ!A105)</f>
        <v>13039</v>
      </c>
      <c r="B117" s="45" t="str">
        <f>用品オープンデータ!C105</f>
        <v>カブスカウト半ズボン</v>
      </c>
      <c r="C117" s="45" t="str">
        <f>用品オープンデータ!D105</f>
        <v>CS85-93SP</v>
      </c>
      <c r="D117" s="46">
        <f>用品オープンデータ!E105</f>
        <v>3630</v>
      </c>
      <c r="E117" s="185" t="str">
        <f>用品オープンデータ!H105</f>
        <v>ユニフォーム</v>
      </c>
      <c r="F117" s="191" t="str">
        <f>用品オープンデータ!I105</f>
        <v>カタログ掲載-一般販売</v>
      </c>
      <c r="H117" s="199">
        <f t="shared" si="2"/>
        <v>13039</v>
      </c>
      <c r="I117">
        <f t="shared" si="3"/>
        <v>0</v>
      </c>
    </row>
    <row r="118" spans="1:9" ht="14.5">
      <c r="A118" s="201">
        <f>VALUE(用品オープンデータ!A106)</f>
        <v>13040</v>
      </c>
      <c r="B118" s="45" t="str">
        <f>用品オープンデータ!C106</f>
        <v>特注CS-LP</v>
      </c>
      <c r="C118" s="45" t="str">
        <f>用品オープンデータ!D106</f>
        <v/>
      </c>
      <c r="D118" s="46">
        <f>用品オープンデータ!E106</f>
        <v>7480</v>
      </c>
      <c r="E118" s="185" t="str">
        <f>用品オープンデータ!H106</f>
        <v>ユニフォーム</v>
      </c>
      <c r="F118" s="191" t="str">
        <f>用品オープンデータ!I106</f>
        <v>カタログ掲載-一般販売</v>
      </c>
      <c r="H118" s="199">
        <f t="shared" si="2"/>
        <v>13040</v>
      </c>
      <c r="I118">
        <f t="shared" si="3"/>
        <v>0</v>
      </c>
    </row>
    <row r="119" spans="1:9" ht="14.5">
      <c r="A119" s="201">
        <f>VALUE(用品オープンデータ!A107)</f>
        <v>13041</v>
      </c>
      <c r="B119" s="45" t="str">
        <f>用品オープンデータ!C107</f>
        <v>カブスカウト長ズボン</v>
      </c>
      <c r="C119" s="45" t="str">
        <f>用品オープンデータ!D107</f>
        <v>CS58-63LP</v>
      </c>
      <c r="D119" s="46">
        <f>用品オープンデータ!E107</f>
        <v>4180</v>
      </c>
      <c r="E119" s="185" t="str">
        <f>用品オープンデータ!H107</f>
        <v>ユニフォーム</v>
      </c>
      <c r="F119" s="191" t="str">
        <f>用品オープンデータ!I107</f>
        <v>カタログ掲載-一般販売</v>
      </c>
      <c r="H119" s="199">
        <f t="shared" si="2"/>
        <v>13041</v>
      </c>
      <c r="I119">
        <f t="shared" si="3"/>
        <v>0</v>
      </c>
    </row>
    <row r="120" spans="1:9" ht="14.5">
      <c r="A120" s="201">
        <f>VALUE(用品オープンデータ!A108)</f>
        <v>13043</v>
      </c>
      <c r="B120" s="45" t="str">
        <f>用品オープンデータ!C108</f>
        <v>カブスカウト長ズボン</v>
      </c>
      <c r="C120" s="45" t="str">
        <f>用品オープンデータ!D108</f>
        <v>CS63-69LP</v>
      </c>
      <c r="D120" s="46">
        <f>用品オープンデータ!E108</f>
        <v>4180</v>
      </c>
      <c r="E120" s="185" t="str">
        <f>用品オープンデータ!H108</f>
        <v>ユニフォーム</v>
      </c>
      <c r="F120" s="191" t="str">
        <f>用品オープンデータ!I108</f>
        <v>カタログ掲載-一般販売</v>
      </c>
      <c r="H120" s="199">
        <f t="shared" si="2"/>
        <v>13043</v>
      </c>
      <c r="I120">
        <f t="shared" si="3"/>
        <v>0</v>
      </c>
    </row>
    <row r="121" spans="1:9" ht="14.5">
      <c r="A121" s="201">
        <f>VALUE(用品オープンデータ!A109)</f>
        <v>13045</v>
      </c>
      <c r="B121" s="45" t="str">
        <f>用品オープンデータ!C109</f>
        <v>カブスカウト長ズボン</v>
      </c>
      <c r="C121" s="45" t="str">
        <f>用品オープンデータ!D109</f>
        <v>SC69-77LP</v>
      </c>
      <c r="D121" s="46">
        <f>用品オープンデータ!E109</f>
        <v>4180</v>
      </c>
      <c r="E121" s="185" t="str">
        <f>用品オープンデータ!H109</f>
        <v>ユニフォーム</v>
      </c>
      <c r="F121" s="191" t="str">
        <f>用品オープンデータ!I109</f>
        <v>カタログ掲載-一般販売</v>
      </c>
      <c r="H121" s="199">
        <f t="shared" si="2"/>
        <v>13045</v>
      </c>
      <c r="I121">
        <f t="shared" si="3"/>
        <v>0</v>
      </c>
    </row>
    <row r="122" spans="1:9" ht="14.5">
      <c r="A122" s="201">
        <f>VALUE(用品オープンデータ!A110)</f>
        <v>13047</v>
      </c>
      <c r="B122" s="45" t="str">
        <f>用品オープンデータ!C110</f>
        <v>カブスカウト長ズボン</v>
      </c>
      <c r="C122" s="45" t="str">
        <f>用品オープンデータ!D110</f>
        <v>CS77-85SP</v>
      </c>
      <c r="D122" s="46">
        <f>用品オープンデータ!E110</f>
        <v>4180</v>
      </c>
      <c r="E122" s="185" t="str">
        <f>用品オープンデータ!H110</f>
        <v>ユニフォーム</v>
      </c>
      <c r="F122" s="191" t="str">
        <f>用品オープンデータ!I110</f>
        <v>カタログ掲載-一般販売</v>
      </c>
      <c r="H122" s="199">
        <f t="shared" si="2"/>
        <v>13047</v>
      </c>
      <c r="I122">
        <f t="shared" si="3"/>
        <v>0</v>
      </c>
    </row>
    <row r="123" spans="1:9" ht="14.5">
      <c r="A123" s="201">
        <f>VALUE(用品オープンデータ!A111)</f>
        <v>13049</v>
      </c>
      <c r="B123" s="45" t="str">
        <f>用品オープンデータ!C111</f>
        <v>カブスカウト長ズボン</v>
      </c>
      <c r="C123" s="45" t="str">
        <f>用品オープンデータ!D111</f>
        <v>CS85-93LP</v>
      </c>
      <c r="D123" s="46">
        <f>用品オープンデータ!E111</f>
        <v>4180</v>
      </c>
      <c r="E123" s="185" t="str">
        <f>用品オープンデータ!H111</f>
        <v>ユニフォーム</v>
      </c>
      <c r="F123" s="191" t="str">
        <f>用品オープンデータ!I111</f>
        <v>カタログ掲載-一般販売</v>
      </c>
      <c r="H123" s="199">
        <f t="shared" si="2"/>
        <v>13049</v>
      </c>
      <c r="I123">
        <f t="shared" si="3"/>
        <v>0</v>
      </c>
    </row>
    <row r="124" spans="1:9" ht="14.5">
      <c r="A124" s="201">
        <f>VALUE(用品オープンデータ!A112)</f>
        <v>14001</v>
      </c>
      <c r="B124" s="45" t="str">
        <f>用品オープンデータ!C112</f>
        <v>スカウトシャツ半袖</v>
      </c>
      <c r="C124" s="45" t="str">
        <f>用品オープンデータ!D112</f>
        <v>SL150S</v>
      </c>
      <c r="D124" s="46">
        <f>用品オープンデータ!E112</f>
        <v>4620</v>
      </c>
      <c r="E124" s="185" t="str">
        <f>用品オープンデータ!H112</f>
        <v>ユニフォーム</v>
      </c>
      <c r="F124" s="191" t="str">
        <f>用品オープンデータ!I112</f>
        <v>カタログ掲載-一般販売</v>
      </c>
      <c r="H124" s="199">
        <f t="shared" si="2"/>
        <v>14001</v>
      </c>
      <c r="I124">
        <f t="shared" si="3"/>
        <v>0</v>
      </c>
    </row>
    <row r="125" spans="1:9" ht="14.5">
      <c r="A125" s="201">
        <f>VALUE(用品オープンデータ!A113)</f>
        <v>14003</v>
      </c>
      <c r="B125" s="45" t="str">
        <f>用品オープンデータ!C113</f>
        <v>スカウトシャツ半袖</v>
      </c>
      <c r="C125" s="45" t="str">
        <f>用品オープンデータ!D113</f>
        <v>SL155S</v>
      </c>
      <c r="D125" s="46">
        <f>用品オープンデータ!E113</f>
        <v>4620</v>
      </c>
      <c r="E125" s="185" t="str">
        <f>用品オープンデータ!H113</f>
        <v>ユニフォーム</v>
      </c>
      <c r="F125" s="191" t="str">
        <f>用品オープンデータ!I113</f>
        <v>カタログ掲載-一般販売</v>
      </c>
      <c r="H125" s="199">
        <f t="shared" si="2"/>
        <v>14003</v>
      </c>
      <c r="I125">
        <f t="shared" si="3"/>
        <v>0</v>
      </c>
    </row>
    <row r="126" spans="1:9" ht="14.5">
      <c r="A126" s="201">
        <f>VALUE(用品オープンデータ!A114)</f>
        <v>14005</v>
      </c>
      <c r="B126" s="45" t="str">
        <f>用品オープンデータ!C114</f>
        <v>スカウトシャツ半袖</v>
      </c>
      <c r="C126" s="45" t="str">
        <f>用品オープンデータ!D114</f>
        <v>SL160S</v>
      </c>
      <c r="D126" s="46">
        <f>用品オープンデータ!E114</f>
        <v>4620</v>
      </c>
      <c r="E126" s="185" t="str">
        <f>用品オープンデータ!H114</f>
        <v>ユニフォーム</v>
      </c>
      <c r="F126" s="191" t="str">
        <f>用品オープンデータ!I114</f>
        <v>カタログ掲載-一般販売</v>
      </c>
      <c r="H126" s="199">
        <f t="shared" si="2"/>
        <v>14005</v>
      </c>
      <c r="I126">
        <f t="shared" si="3"/>
        <v>0</v>
      </c>
    </row>
    <row r="127" spans="1:9" ht="14.5">
      <c r="A127" s="201">
        <f>VALUE(用品オープンデータ!A115)</f>
        <v>14007</v>
      </c>
      <c r="B127" s="45" t="str">
        <f>用品オープンデータ!C115</f>
        <v>スカウトシャツ半袖</v>
      </c>
      <c r="C127" s="45" t="str">
        <f>用品オープンデータ!D115</f>
        <v>SL165S</v>
      </c>
      <c r="D127" s="46">
        <f>用品オープンデータ!E115</f>
        <v>4620</v>
      </c>
      <c r="E127" s="185" t="str">
        <f>用品オープンデータ!H115</f>
        <v>ユニフォーム</v>
      </c>
      <c r="F127" s="191" t="str">
        <f>用品オープンデータ!I115</f>
        <v>カタログ掲載-一般販売</v>
      </c>
      <c r="H127" s="199">
        <f t="shared" si="2"/>
        <v>14007</v>
      </c>
      <c r="I127">
        <f t="shared" si="3"/>
        <v>0</v>
      </c>
    </row>
    <row r="128" spans="1:9" ht="14.5">
      <c r="A128" s="201">
        <f>VALUE(用品オープンデータ!A116)</f>
        <v>14009</v>
      </c>
      <c r="B128" s="45" t="str">
        <f>用品オープンデータ!C116</f>
        <v>スカウトシャツ半袖</v>
      </c>
      <c r="C128" s="45" t="str">
        <f>用品オープンデータ!D116</f>
        <v>SL170S</v>
      </c>
      <c r="D128" s="46">
        <f>用品オープンデータ!E116</f>
        <v>4620</v>
      </c>
      <c r="E128" s="185" t="str">
        <f>用品オープンデータ!H116</f>
        <v>ユニフォーム</v>
      </c>
      <c r="F128" s="191" t="str">
        <f>用品オープンデータ!I116</f>
        <v>カタログ掲載-一般販売</v>
      </c>
      <c r="H128" s="199">
        <f t="shared" si="2"/>
        <v>14009</v>
      </c>
      <c r="I128">
        <f t="shared" si="3"/>
        <v>0</v>
      </c>
    </row>
    <row r="129" spans="1:9" ht="14.5">
      <c r="A129" s="201">
        <f>VALUE(用品オープンデータ!A117)</f>
        <v>14012</v>
      </c>
      <c r="B129" s="45" t="str">
        <f>用品オープンデータ!C117</f>
        <v>スカウトシャツ半袖</v>
      </c>
      <c r="C129" s="45" t="str">
        <f>用品オープンデータ!D117</f>
        <v>SL175S</v>
      </c>
      <c r="D129" s="46">
        <f>用品オープンデータ!E117</f>
        <v>4620</v>
      </c>
      <c r="E129" s="185" t="str">
        <f>用品オープンデータ!H117</f>
        <v>ユニフォーム</v>
      </c>
      <c r="F129" s="191" t="str">
        <f>用品オープンデータ!I117</f>
        <v>カタログ掲載-一般販売</v>
      </c>
      <c r="H129" s="199">
        <f t="shared" si="2"/>
        <v>14012</v>
      </c>
      <c r="I129">
        <f t="shared" si="3"/>
        <v>0</v>
      </c>
    </row>
    <row r="130" spans="1:9" ht="14.5">
      <c r="A130" s="201">
        <f>VALUE(用品オープンデータ!A118)</f>
        <v>14014</v>
      </c>
      <c r="B130" s="45" t="str">
        <f>用品オープンデータ!C118</f>
        <v>スカウトシャツ半袖</v>
      </c>
      <c r="C130" s="45" t="str">
        <f>用品オープンデータ!D118</f>
        <v>SL180S</v>
      </c>
      <c r="D130" s="46">
        <f>用品オープンデータ!E118</f>
        <v>4620</v>
      </c>
      <c r="E130" s="185" t="str">
        <f>用品オープンデータ!H118</f>
        <v>ユニフォーム</v>
      </c>
      <c r="F130" s="191" t="str">
        <f>用品オープンデータ!I118</f>
        <v>カタログ掲載-一般販売</v>
      </c>
      <c r="H130" s="199">
        <f t="shared" si="2"/>
        <v>14014</v>
      </c>
      <c r="I130">
        <f t="shared" si="3"/>
        <v>0</v>
      </c>
    </row>
    <row r="131" spans="1:9" ht="14.5">
      <c r="A131" s="201">
        <f>VALUE(用品オープンデータ!A119)</f>
        <v>14016</v>
      </c>
      <c r="B131" s="45" t="str">
        <f>用品オープンデータ!C119</f>
        <v>スカウトシャツ半袖</v>
      </c>
      <c r="C131" s="45" t="str">
        <f>用品オープンデータ!D119</f>
        <v>SL180XS</v>
      </c>
      <c r="D131" s="46">
        <f>用品オープンデータ!E119</f>
        <v>4620</v>
      </c>
      <c r="E131" s="185" t="str">
        <f>用品オープンデータ!H119</f>
        <v>ユニフォーム</v>
      </c>
      <c r="F131" s="191" t="str">
        <f>用品オープンデータ!I119</f>
        <v>カタログ掲載-一般販売</v>
      </c>
      <c r="H131" s="199">
        <f t="shared" si="2"/>
        <v>14016</v>
      </c>
      <c r="I131">
        <f t="shared" si="3"/>
        <v>0</v>
      </c>
    </row>
    <row r="132" spans="1:9" ht="14.5">
      <c r="A132" s="201">
        <f>VALUE(用品オープンデータ!A120)</f>
        <v>14020</v>
      </c>
      <c r="B132" s="45" t="str">
        <f>用品オープンデータ!C120</f>
        <v>特注SL-S</v>
      </c>
      <c r="C132" s="45" t="str">
        <f>用品オープンデータ!D120</f>
        <v/>
      </c>
      <c r="D132" s="46">
        <f>用品オープンデータ!E120</f>
        <v>7480</v>
      </c>
      <c r="E132" s="185" t="str">
        <f>用品オープンデータ!H120</f>
        <v>ユニフォーム</v>
      </c>
      <c r="F132" s="191" t="str">
        <f>用品オープンデータ!I120</f>
        <v>カタログ掲載-一般販売</v>
      </c>
      <c r="H132" s="199">
        <f t="shared" si="2"/>
        <v>14020</v>
      </c>
      <c r="I132">
        <f t="shared" si="3"/>
        <v>0</v>
      </c>
    </row>
    <row r="133" spans="1:9" ht="14.5">
      <c r="A133" s="201">
        <f>VALUE(用品オープンデータ!A121)</f>
        <v>14021</v>
      </c>
      <c r="B133" s="45" t="str">
        <f>用品オープンデータ!C121</f>
        <v>スカウトシャツ長袖</v>
      </c>
      <c r="C133" s="45" t="str">
        <f>用品オープンデータ!D121</f>
        <v>SL150L</v>
      </c>
      <c r="D133" s="46">
        <f>用品オープンデータ!E121</f>
        <v>5170</v>
      </c>
      <c r="E133" s="185" t="str">
        <f>用品オープンデータ!H121</f>
        <v>ユニフォーム</v>
      </c>
      <c r="F133" s="191" t="str">
        <f>用品オープンデータ!I121</f>
        <v>カタログ掲載-一般販売</v>
      </c>
      <c r="H133" s="199">
        <f t="shared" si="2"/>
        <v>14021</v>
      </c>
      <c r="I133">
        <f t="shared" si="3"/>
        <v>0</v>
      </c>
    </row>
    <row r="134" spans="1:9" ht="14.5">
      <c r="A134" s="201">
        <f>VALUE(用品オープンデータ!A122)</f>
        <v>14023</v>
      </c>
      <c r="B134" s="45" t="str">
        <f>用品オープンデータ!C122</f>
        <v>スカウトシャツ長袖</v>
      </c>
      <c r="C134" s="45" t="str">
        <f>用品オープンデータ!D122</f>
        <v>SL155L</v>
      </c>
      <c r="D134" s="46">
        <f>用品オープンデータ!E122</f>
        <v>5170</v>
      </c>
      <c r="E134" s="185" t="str">
        <f>用品オープンデータ!H122</f>
        <v>ユニフォーム</v>
      </c>
      <c r="F134" s="191" t="str">
        <f>用品オープンデータ!I122</f>
        <v>カタログ掲載-一般販売</v>
      </c>
      <c r="H134" s="199">
        <f t="shared" si="2"/>
        <v>14023</v>
      </c>
      <c r="I134">
        <f t="shared" si="3"/>
        <v>0</v>
      </c>
    </row>
    <row r="135" spans="1:9" ht="14.5">
      <c r="A135" s="201">
        <f>VALUE(用品オープンデータ!A123)</f>
        <v>14025</v>
      </c>
      <c r="B135" s="45" t="str">
        <f>用品オープンデータ!C123</f>
        <v>スカウトシャツ長袖</v>
      </c>
      <c r="C135" s="45" t="str">
        <f>用品オープンデータ!D123</f>
        <v>SL160L</v>
      </c>
      <c r="D135" s="46">
        <f>用品オープンデータ!E123</f>
        <v>5170</v>
      </c>
      <c r="E135" s="185" t="str">
        <f>用品オープンデータ!H123</f>
        <v>ユニフォーム</v>
      </c>
      <c r="F135" s="191" t="str">
        <f>用品オープンデータ!I123</f>
        <v>カタログ掲載-一般販売</v>
      </c>
      <c r="H135" s="199">
        <f t="shared" si="2"/>
        <v>14025</v>
      </c>
      <c r="I135">
        <f t="shared" si="3"/>
        <v>0</v>
      </c>
    </row>
    <row r="136" spans="1:9" ht="14.5">
      <c r="A136" s="201">
        <f>VALUE(用品オープンデータ!A124)</f>
        <v>14027</v>
      </c>
      <c r="B136" s="45" t="str">
        <f>用品オープンデータ!C124</f>
        <v>スカウトシャツ長袖</v>
      </c>
      <c r="C136" s="45" t="str">
        <f>用品オープンデータ!D124</f>
        <v>SL165L</v>
      </c>
      <c r="D136" s="46">
        <f>用品オープンデータ!E124</f>
        <v>5170</v>
      </c>
      <c r="E136" s="185" t="str">
        <f>用品オープンデータ!H124</f>
        <v>ユニフォーム</v>
      </c>
      <c r="F136" s="191" t="str">
        <f>用品オープンデータ!I124</f>
        <v>カタログ掲載-一般販売</v>
      </c>
      <c r="H136" s="199">
        <f t="shared" si="2"/>
        <v>14027</v>
      </c>
      <c r="I136">
        <f t="shared" si="3"/>
        <v>0</v>
      </c>
    </row>
    <row r="137" spans="1:9" ht="14.5">
      <c r="A137" s="201">
        <f>VALUE(用品オープンデータ!A125)</f>
        <v>14029</v>
      </c>
      <c r="B137" s="45" t="str">
        <f>用品オープンデータ!C125</f>
        <v>スカウトシャツ長袖</v>
      </c>
      <c r="C137" s="45" t="str">
        <f>用品オープンデータ!D125</f>
        <v>SL170L</v>
      </c>
      <c r="D137" s="46">
        <f>用品オープンデータ!E125</f>
        <v>5170</v>
      </c>
      <c r="E137" s="185" t="str">
        <f>用品オープンデータ!H125</f>
        <v>ユニフォーム</v>
      </c>
      <c r="F137" s="191" t="str">
        <f>用品オープンデータ!I125</f>
        <v>カタログ掲載-一般販売</v>
      </c>
      <c r="H137" s="199">
        <f t="shared" si="2"/>
        <v>14029</v>
      </c>
      <c r="I137">
        <f t="shared" si="3"/>
        <v>0</v>
      </c>
    </row>
    <row r="138" spans="1:9" ht="14.5">
      <c r="A138" s="201">
        <f>VALUE(用品オープンデータ!A126)</f>
        <v>14032</v>
      </c>
      <c r="B138" s="45" t="str">
        <f>用品オープンデータ!C126</f>
        <v>スカウトシャツ長袖</v>
      </c>
      <c r="C138" s="45" t="str">
        <f>用品オープンデータ!D126</f>
        <v>SL175L</v>
      </c>
      <c r="D138" s="46">
        <f>用品オープンデータ!E126</f>
        <v>5170</v>
      </c>
      <c r="E138" s="185" t="str">
        <f>用品オープンデータ!H126</f>
        <v>ユニフォーム</v>
      </c>
      <c r="F138" s="191" t="str">
        <f>用品オープンデータ!I126</f>
        <v>カタログ掲載-一般販売</v>
      </c>
      <c r="H138" s="199">
        <f t="shared" si="2"/>
        <v>14032</v>
      </c>
      <c r="I138">
        <f t="shared" si="3"/>
        <v>0</v>
      </c>
    </row>
    <row r="139" spans="1:9" ht="14.5">
      <c r="A139" s="201">
        <f>VALUE(用品オープンデータ!A127)</f>
        <v>14034</v>
      </c>
      <c r="B139" s="45" t="str">
        <f>用品オープンデータ!C127</f>
        <v>スカウトシャツ長袖</v>
      </c>
      <c r="C139" s="45" t="str">
        <f>用品オープンデータ!D127</f>
        <v>SL180L</v>
      </c>
      <c r="D139" s="46">
        <f>用品オープンデータ!E127</f>
        <v>5170</v>
      </c>
      <c r="E139" s="185" t="str">
        <f>用品オープンデータ!H127</f>
        <v>ユニフォーム</v>
      </c>
      <c r="F139" s="191" t="str">
        <f>用品オープンデータ!I127</f>
        <v>カタログ掲載-一般販売</v>
      </c>
      <c r="H139" s="199">
        <f t="shared" si="2"/>
        <v>14034</v>
      </c>
      <c r="I139">
        <f t="shared" si="3"/>
        <v>0</v>
      </c>
    </row>
    <row r="140" spans="1:9" ht="14.5">
      <c r="A140" s="201">
        <f>VALUE(用品オープンデータ!A128)</f>
        <v>14036</v>
      </c>
      <c r="B140" s="45" t="str">
        <f>用品オープンデータ!C128</f>
        <v>スカウトシャツ長袖</v>
      </c>
      <c r="C140" s="45" t="str">
        <f>用品オープンデータ!D128</f>
        <v>SL180XL</v>
      </c>
      <c r="D140" s="46">
        <f>用品オープンデータ!E128</f>
        <v>5170</v>
      </c>
      <c r="E140" s="185" t="str">
        <f>用品オープンデータ!H128</f>
        <v>ユニフォーム</v>
      </c>
      <c r="F140" s="191" t="str">
        <f>用品オープンデータ!I128</f>
        <v>カタログ掲載-一般販売</v>
      </c>
      <c r="H140" s="199">
        <f t="shared" si="2"/>
        <v>14036</v>
      </c>
      <c r="I140">
        <f t="shared" si="3"/>
        <v>0</v>
      </c>
    </row>
    <row r="141" spans="1:9" ht="14.5">
      <c r="A141" s="201">
        <f>VALUE(用品オープンデータ!A129)</f>
        <v>14040</v>
      </c>
      <c r="B141" s="45" t="str">
        <f>用品オープンデータ!C129</f>
        <v>特注SL-L</v>
      </c>
      <c r="C141" s="45" t="str">
        <f>用品オープンデータ!D129</f>
        <v/>
      </c>
      <c r="D141" s="46">
        <f>用品オープンデータ!E129</f>
        <v>7480</v>
      </c>
      <c r="E141" s="185" t="str">
        <f>用品オープンデータ!H129</f>
        <v>ユニフォーム</v>
      </c>
      <c r="F141" s="191" t="str">
        <f>用品オープンデータ!I129</f>
        <v>カタログ掲載-一般販売</v>
      </c>
      <c r="H141" s="199">
        <f t="shared" si="2"/>
        <v>14040</v>
      </c>
      <c r="I141">
        <f t="shared" si="3"/>
        <v>0</v>
      </c>
    </row>
    <row r="142" spans="1:9" ht="14.5">
      <c r="A142" s="201">
        <f>VALUE(用品オープンデータ!A130)</f>
        <v>14041</v>
      </c>
      <c r="B142" s="45" t="str">
        <f>用品オープンデータ!C130</f>
        <v>スカウトズボン</v>
      </c>
      <c r="C142" s="45" t="str">
        <f>用品オープンデータ!D130</f>
        <v>SL58-63LP</v>
      </c>
      <c r="D142" s="46">
        <f>用品オープンデータ!E130</f>
        <v>5170</v>
      </c>
      <c r="E142" s="185" t="str">
        <f>用品オープンデータ!H130</f>
        <v>ユニフォーム</v>
      </c>
      <c r="F142" s="191" t="str">
        <f>用品オープンデータ!I130</f>
        <v>カタログ掲載-一般販売</v>
      </c>
      <c r="H142" s="199">
        <f t="shared" si="2"/>
        <v>14041</v>
      </c>
      <c r="I142">
        <f t="shared" si="3"/>
        <v>0</v>
      </c>
    </row>
    <row r="143" spans="1:9" ht="14.5">
      <c r="A143" s="201">
        <f>VALUE(用品オープンデータ!A131)</f>
        <v>14043</v>
      </c>
      <c r="B143" s="45" t="str">
        <f>用品オープンデータ!C131</f>
        <v>スカウトズボン</v>
      </c>
      <c r="C143" s="45" t="str">
        <f>用品オープンデータ!D131</f>
        <v>SL63-69LP</v>
      </c>
      <c r="D143" s="46">
        <f>用品オープンデータ!E131</f>
        <v>5170</v>
      </c>
      <c r="E143" s="185" t="str">
        <f>用品オープンデータ!H131</f>
        <v>ユニフォーム</v>
      </c>
      <c r="F143" s="191" t="str">
        <f>用品オープンデータ!I131</f>
        <v>カタログ掲載-一般販売</v>
      </c>
      <c r="H143" s="199">
        <f t="shared" ref="H143:H206" si="4">VALUE(A143)</f>
        <v>14043</v>
      </c>
      <c r="I143">
        <f t="shared" ref="I143:I206" si="5">A143-H143</f>
        <v>0</v>
      </c>
    </row>
    <row r="144" spans="1:9" ht="14.5">
      <c r="A144" s="201">
        <f>VALUE(用品オープンデータ!A132)</f>
        <v>14045</v>
      </c>
      <c r="B144" s="45" t="str">
        <f>用品オープンデータ!C132</f>
        <v>スカウトズボン</v>
      </c>
      <c r="C144" s="45" t="str">
        <f>用品オープンデータ!D132</f>
        <v>SL69-75LP</v>
      </c>
      <c r="D144" s="46">
        <f>用品オープンデータ!E132</f>
        <v>5170</v>
      </c>
      <c r="E144" s="185" t="str">
        <f>用品オープンデータ!H132</f>
        <v>ユニフォーム</v>
      </c>
      <c r="F144" s="191" t="str">
        <f>用品オープンデータ!I132</f>
        <v>カタログ掲載-一般販売</v>
      </c>
      <c r="H144" s="199">
        <f t="shared" si="4"/>
        <v>14045</v>
      </c>
      <c r="I144">
        <f t="shared" si="5"/>
        <v>0</v>
      </c>
    </row>
    <row r="145" spans="1:9" ht="14.5">
      <c r="A145" s="201">
        <f>VALUE(用品オープンデータ!A133)</f>
        <v>14047</v>
      </c>
      <c r="B145" s="45" t="str">
        <f>用品オープンデータ!C133</f>
        <v>スカウトズボン</v>
      </c>
      <c r="C145" s="45" t="str">
        <f>用品オープンデータ!D133</f>
        <v>SL75-81LP</v>
      </c>
      <c r="D145" s="46">
        <f>用品オープンデータ!E133</f>
        <v>5170</v>
      </c>
      <c r="E145" s="185" t="str">
        <f>用品オープンデータ!H133</f>
        <v>ユニフォーム</v>
      </c>
      <c r="F145" s="191" t="str">
        <f>用品オープンデータ!I133</f>
        <v>カタログ掲載-一般販売</v>
      </c>
      <c r="H145" s="199">
        <f t="shared" si="4"/>
        <v>14047</v>
      </c>
      <c r="I145">
        <f t="shared" si="5"/>
        <v>0</v>
      </c>
    </row>
    <row r="146" spans="1:9" ht="14.5">
      <c r="A146" s="201">
        <f>VALUE(用品オープンデータ!A134)</f>
        <v>14049</v>
      </c>
      <c r="B146" s="45" t="str">
        <f>用品オープンデータ!C134</f>
        <v>スカウトズボン</v>
      </c>
      <c r="C146" s="45" t="str">
        <f>用品オープンデータ!D134</f>
        <v>SL81-87LP</v>
      </c>
      <c r="D146" s="46">
        <f>用品オープンデータ!E134</f>
        <v>5170</v>
      </c>
      <c r="E146" s="185" t="str">
        <f>用品オープンデータ!H134</f>
        <v>ユニフォーム</v>
      </c>
      <c r="F146" s="191" t="str">
        <f>用品オープンデータ!I134</f>
        <v>カタログ掲載-一般販売</v>
      </c>
      <c r="H146" s="199">
        <f t="shared" si="4"/>
        <v>14049</v>
      </c>
      <c r="I146">
        <f t="shared" si="5"/>
        <v>0</v>
      </c>
    </row>
    <row r="147" spans="1:9" ht="14.5">
      <c r="A147" s="201">
        <f>VALUE(用品オープンデータ!A135)</f>
        <v>14052</v>
      </c>
      <c r="B147" s="45" t="str">
        <f>用品オープンデータ!C135</f>
        <v>スカウトズボン</v>
      </c>
      <c r="C147" s="45" t="str">
        <f>用品オープンデータ!D135</f>
        <v>SL87-94LP</v>
      </c>
      <c r="D147" s="46">
        <f>用品オープンデータ!E135</f>
        <v>5170</v>
      </c>
      <c r="E147" s="185" t="str">
        <f>用品オープンデータ!H135</f>
        <v>ユニフォーム</v>
      </c>
      <c r="F147" s="191" t="str">
        <f>用品オープンデータ!I135</f>
        <v>カタログ掲載-一般販売</v>
      </c>
      <c r="H147" s="199">
        <f t="shared" si="4"/>
        <v>14052</v>
      </c>
      <c r="I147">
        <f t="shared" si="5"/>
        <v>0</v>
      </c>
    </row>
    <row r="148" spans="1:9" ht="14.5">
      <c r="A148" s="201">
        <f>VALUE(用品オープンデータ!A136)</f>
        <v>14054</v>
      </c>
      <c r="B148" s="45" t="str">
        <f>用品オープンデータ!C136</f>
        <v>スカウトズボン</v>
      </c>
      <c r="C148" s="45" t="str">
        <f>用品オープンデータ!D136</f>
        <v>SL94-101LP</v>
      </c>
      <c r="D148" s="46">
        <f>用品オープンデータ!E136</f>
        <v>5170</v>
      </c>
      <c r="E148" s="185" t="str">
        <f>用品オープンデータ!H136</f>
        <v>ユニフォーム</v>
      </c>
      <c r="F148" s="191" t="str">
        <f>用品オープンデータ!I136</f>
        <v>カタログ掲載-一般販売</v>
      </c>
      <c r="H148" s="199">
        <f t="shared" si="4"/>
        <v>14054</v>
      </c>
      <c r="I148">
        <f t="shared" si="5"/>
        <v>0</v>
      </c>
    </row>
    <row r="149" spans="1:9" ht="14.5">
      <c r="A149" s="201">
        <f>VALUE(用品オープンデータ!A137)</f>
        <v>14056</v>
      </c>
      <c r="B149" s="45" t="str">
        <f>用品オープンデータ!C137</f>
        <v>スカウトズボン</v>
      </c>
      <c r="C149" s="45" t="str">
        <f>用品オープンデータ!D137</f>
        <v>SL101-110LP</v>
      </c>
      <c r="D149" s="46">
        <f>用品オープンデータ!E137</f>
        <v>5170</v>
      </c>
      <c r="E149" s="185" t="str">
        <f>用品オープンデータ!H137</f>
        <v>ユニフォーム</v>
      </c>
      <c r="F149" s="191" t="str">
        <f>用品オープンデータ!I137</f>
        <v>カタログ掲載-一般販売</v>
      </c>
      <c r="H149" s="199">
        <f t="shared" si="4"/>
        <v>14056</v>
      </c>
      <c r="I149">
        <f t="shared" si="5"/>
        <v>0</v>
      </c>
    </row>
    <row r="150" spans="1:9" ht="14.5">
      <c r="A150" s="201">
        <f>VALUE(用品オープンデータ!A138)</f>
        <v>14060</v>
      </c>
      <c r="B150" s="45" t="str">
        <f>用品オープンデータ!C138</f>
        <v>特注SL-LP</v>
      </c>
      <c r="C150" s="45" t="str">
        <f>用品オープンデータ!D138</f>
        <v/>
      </c>
      <c r="D150" s="46">
        <f>用品オープンデータ!E138</f>
        <v>7480</v>
      </c>
      <c r="E150" s="185" t="str">
        <f>用品オープンデータ!H138</f>
        <v>ユニフォーム</v>
      </c>
      <c r="F150" s="191" t="str">
        <f>用品オープンデータ!I138</f>
        <v>カタログ掲載-一般販売</v>
      </c>
      <c r="H150" s="199">
        <f t="shared" si="4"/>
        <v>14060</v>
      </c>
      <c r="I150">
        <f t="shared" si="5"/>
        <v>0</v>
      </c>
    </row>
    <row r="151" spans="1:9" ht="14.5">
      <c r="A151" s="201">
        <f>VALUE(用品オープンデータ!A139)</f>
        <v>16401</v>
      </c>
      <c r="B151" s="45" t="str">
        <f>用品オープンデータ!C139</f>
        <v>ウールパンツ</v>
      </c>
      <c r="C151" s="45" t="str">
        <f>用品オープンデータ!D139</f>
        <v>LW60LP</v>
      </c>
      <c r="D151" s="46">
        <f>用品オープンデータ!E139</f>
        <v>7150</v>
      </c>
      <c r="E151" s="185" t="str">
        <f>用品オープンデータ!H139</f>
        <v>ユニフォーム</v>
      </c>
      <c r="F151" s="191" t="str">
        <f>用品オープンデータ!I139</f>
        <v>カタログ掲載-一般販売</v>
      </c>
      <c r="H151" s="199">
        <f t="shared" si="4"/>
        <v>16401</v>
      </c>
      <c r="I151">
        <f t="shared" si="5"/>
        <v>0</v>
      </c>
    </row>
    <row r="152" spans="1:9" ht="14.5">
      <c r="A152" s="201">
        <f>VALUE(用品オープンデータ!A140)</f>
        <v>16403</v>
      </c>
      <c r="B152" s="45" t="str">
        <f>用品オープンデータ!C140</f>
        <v>ウールパンツ</v>
      </c>
      <c r="C152" s="45" t="str">
        <f>用品オープンデータ!D140</f>
        <v>LW64LP</v>
      </c>
      <c r="D152" s="46">
        <f>用品オープンデータ!E140</f>
        <v>7150</v>
      </c>
      <c r="E152" s="185" t="str">
        <f>用品オープンデータ!H140</f>
        <v>ユニフォーム</v>
      </c>
      <c r="F152" s="191" t="str">
        <f>用品オープンデータ!I140</f>
        <v>カタログ掲載-一般販売</v>
      </c>
      <c r="H152" s="199">
        <f t="shared" si="4"/>
        <v>16403</v>
      </c>
      <c r="I152">
        <f t="shared" si="5"/>
        <v>0</v>
      </c>
    </row>
    <row r="153" spans="1:9" ht="14.5">
      <c r="A153" s="201">
        <f>VALUE(用品オープンデータ!A141)</f>
        <v>16405</v>
      </c>
      <c r="B153" s="45" t="str">
        <f>用品オープンデータ!C141</f>
        <v>ウールパンツ</v>
      </c>
      <c r="C153" s="45" t="str">
        <f>用品オープンデータ!D141</f>
        <v>LW67LP</v>
      </c>
      <c r="D153" s="46">
        <f>用品オープンデータ!E141</f>
        <v>7150</v>
      </c>
      <c r="E153" s="185" t="str">
        <f>用品オープンデータ!H141</f>
        <v>ユニフォーム</v>
      </c>
      <c r="F153" s="191" t="str">
        <f>用品オープンデータ!I141</f>
        <v>カタログ掲載-一般販売</v>
      </c>
      <c r="H153" s="199">
        <f t="shared" si="4"/>
        <v>16405</v>
      </c>
      <c r="I153">
        <f t="shared" si="5"/>
        <v>0</v>
      </c>
    </row>
    <row r="154" spans="1:9" ht="14.5">
      <c r="A154" s="201">
        <f>VALUE(用品オープンデータ!A142)</f>
        <v>16407</v>
      </c>
      <c r="B154" s="45" t="str">
        <f>用品オープンデータ!C142</f>
        <v>ウールパンツ</v>
      </c>
      <c r="C154" s="45" t="str">
        <f>用品オープンデータ!D142</f>
        <v>LW70LP</v>
      </c>
      <c r="D154" s="46">
        <f>用品オープンデータ!E142</f>
        <v>7150</v>
      </c>
      <c r="E154" s="185" t="str">
        <f>用品オープンデータ!H142</f>
        <v>ユニフォーム</v>
      </c>
      <c r="F154" s="191" t="str">
        <f>用品オープンデータ!I142</f>
        <v>カタログ掲載-一般販売</v>
      </c>
      <c r="H154" s="199">
        <f t="shared" si="4"/>
        <v>16407</v>
      </c>
      <c r="I154">
        <f t="shared" si="5"/>
        <v>0</v>
      </c>
    </row>
    <row r="155" spans="1:9" ht="14.5">
      <c r="A155" s="201">
        <f>VALUE(用品オープンデータ!A143)</f>
        <v>16409</v>
      </c>
      <c r="B155" s="45" t="str">
        <f>用品オープンデータ!C143</f>
        <v>ウールパンツ</v>
      </c>
      <c r="C155" s="45" t="str">
        <f>用品オープンデータ!D143</f>
        <v>LW73LP</v>
      </c>
      <c r="D155" s="46">
        <f>用品オープンデータ!E143</f>
        <v>7150</v>
      </c>
      <c r="E155" s="185" t="str">
        <f>用品オープンデータ!H143</f>
        <v>ユニフォーム</v>
      </c>
      <c r="F155" s="191" t="str">
        <f>用品オープンデータ!I143</f>
        <v>カタログ掲載-一般販売</v>
      </c>
      <c r="H155" s="199">
        <f t="shared" si="4"/>
        <v>16409</v>
      </c>
      <c r="I155">
        <f t="shared" si="5"/>
        <v>0</v>
      </c>
    </row>
    <row r="156" spans="1:9" ht="14.5">
      <c r="A156" s="201">
        <f>VALUE(用品オープンデータ!A144)</f>
        <v>16412</v>
      </c>
      <c r="B156" s="45" t="str">
        <f>用品オープンデータ!C144</f>
        <v>ウールパンツ</v>
      </c>
      <c r="C156" s="45" t="str">
        <f>用品オープンデータ!D144</f>
        <v>LW76LP</v>
      </c>
      <c r="D156" s="46">
        <f>用品オープンデータ!E144</f>
        <v>7150</v>
      </c>
      <c r="E156" s="185" t="str">
        <f>用品オープンデータ!H144</f>
        <v>ユニフォーム</v>
      </c>
      <c r="F156" s="191" t="str">
        <f>用品オープンデータ!I144</f>
        <v>カタログ掲載-一般販売</v>
      </c>
      <c r="H156" s="199">
        <f t="shared" si="4"/>
        <v>16412</v>
      </c>
      <c r="I156">
        <f t="shared" si="5"/>
        <v>0</v>
      </c>
    </row>
    <row r="157" spans="1:9" ht="14.5">
      <c r="A157" s="201">
        <f>VALUE(用品オープンデータ!A145)</f>
        <v>16414</v>
      </c>
      <c r="B157" s="45" t="str">
        <f>用品オープンデータ!C145</f>
        <v>ウールパンツ</v>
      </c>
      <c r="C157" s="45" t="str">
        <f>用品オープンデータ!D145</f>
        <v>LW79LP</v>
      </c>
      <c r="D157" s="46">
        <f>用品オープンデータ!E145</f>
        <v>7150</v>
      </c>
      <c r="E157" s="185" t="str">
        <f>用品オープンデータ!H145</f>
        <v>ユニフォーム</v>
      </c>
      <c r="F157" s="191" t="str">
        <f>用品オープンデータ!I145</f>
        <v>カタログ掲載-一般販売</v>
      </c>
      <c r="H157" s="199">
        <f t="shared" si="4"/>
        <v>16414</v>
      </c>
      <c r="I157">
        <f t="shared" si="5"/>
        <v>0</v>
      </c>
    </row>
    <row r="158" spans="1:9" ht="14.5">
      <c r="A158" s="201">
        <f>VALUE(用品オープンデータ!A146)</f>
        <v>16416</v>
      </c>
      <c r="B158" s="45" t="str">
        <f>用品オープンデータ!C146</f>
        <v>ウールパンツ</v>
      </c>
      <c r="C158" s="45" t="str">
        <f>用品オープンデータ!D146</f>
        <v>LW82LP</v>
      </c>
      <c r="D158" s="46">
        <f>用品オープンデータ!E146</f>
        <v>7150</v>
      </c>
      <c r="E158" s="185" t="str">
        <f>用品オープンデータ!H146</f>
        <v>ユニフォーム</v>
      </c>
      <c r="F158" s="191" t="str">
        <f>用品オープンデータ!I146</f>
        <v>カタログ掲載-一般販売</v>
      </c>
      <c r="H158" s="199">
        <f t="shared" si="4"/>
        <v>16416</v>
      </c>
      <c r="I158">
        <f t="shared" si="5"/>
        <v>0</v>
      </c>
    </row>
    <row r="159" spans="1:9" ht="14.5">
      <c r="A159" s="201">
        <f>VALUE(用品オープンデータ!A147)</f>
        <v>16418</v>
      </c>
      <c r="B159" s="45" t="str">
        <f>用品オープンデータ!C147</f>
        <v>ウールパンツ</v>
      </c>
      <c r="C159" s="45" t="str">
        <f>用品オープンデータ!D147</f>
        <v>LW85LP</v>
      </c>
      <c r="D159" s="46">
        <f>用品オープンデータ!E147</f>
        <v>7150</v>
      </c>
      <c r="E159" s="185" t="str">
        <f>用品オープンデータ!H147</f>
        <v>ユニフォーム</v>
      </c>
      <c r="F159" s="191" t="str">
        <f>用品オープンデータ!I147</f>
        <v>カタログ掲載-一般販売</v>
      </c>
      <c r="H159" s="199">
        <f t="shared" si="4"/>
        <v>16418</v>
      </c>
      <c r="I159">
        <f t="shared" si="5"/>
        <v>0</v>
      </c>
    </row>
    <row r="160" spans="1:9" ht="14.5">
      <c r="A160" s="201">
        <f>VALUE(用品オープンデータ!A148)</f>
        <v>16421</v>
      </c>
      <c r="B160" s="45" t="str">
        <f>用品オープンデータ!C148</f>
        <v>ウールパンツ</v>
      </c>
      <c r="C160" s="45" t="str">
        <f>用品オープンデータ!D148</f>
        <v>LW88LP</v>
      </c>
      <c r="D160" s="46">
        <f>用品オープンデータ!E148</f>
        <v>7150</v>
      </c>
      <c r="E160" s="185" t="str">
        <f>用品オープンデータ!H148</f>
        <v>ユニフォーム</v>
      </c>
      <c r="F160" s="191" t="str">
        <f>用品オープンデータ!I148</f>
        <v>カタログ掲載-一般販売</v>
      </c>
      <c r="H160" s="199">
        <f t="shared" si="4"/>
        <v>16421</v>
      </c>
      <c r="I160">
        <f t="shared" si="5"/>
        <v>0</v>
      </c>
    </row>
    <row r="161" spans="1:9" ht="14.5">
      <c r="A161" s="201">
        <f>VALUE(用品オープンデータ!A149)</f>
        <v>16423</v>
      </c>
      <c r="B161" s="45" t="str">
        <f>用品オープンデータ!C149</f>
        <v>ウールパンツ</v>
      </c>
      <c r="C161" s="45" t="str">
        <f>用品オープンデータ!D149</f>
        <v>LW92LP</v>
      </c>
      <c r="D161" s="46">
        <f>用品オープンデータ!E149</f>
        <v>7150</v>
      </c>
      <c r="E161" s="185" t="str">
        <f>用品オープンデータ!H149</f>
        <v>ユニフォーム</v>
      </c>
      <c r="F161" s="191" t="str">
        <f>用品オープンデータ!I149</f>
        <v>カタログ掲載-一般販売</v>
      </c>
      <c r="H161" s="199">
        <f t="shared" si="4"/>
        <v>16423</v>
      </c>
      <c r="I161">
        <f t="shared" si="5"/>
        <v>0</v>
      </c>
    </row>
    <row r="162" spans="1:9" ht="14.5">
      <c r="A162" s="201">
        <f>VALUE(用品オープンデータ!A150)</f>
        <v>16425</v>
      </c>
      <c r="B162" s="45" t="str">
        <f>用品オープンデータ!C150</f>
        <v>ウールパンツ</v>
      </c>
      <c r="C162" s="45" t="str">
        <f>用品オープンデータ!D150</f>
        <v>LW96LP</v>
      </c>
      <c r="D162" s="46">
        <f>用品オープンデータ!E150</f>
        <v>7150</v>
      </c>
      <c r="E162" s="185" t="str">
        <f>用品オープンデータ!H150</f>
        <v>ユニフォーム</v>
      </c>
      <c r="F162" s="191" t="str">
        <f>用品オープンデータ!I150</f>
        <v>カタログ掲載-一般販売</v>
      </c>
      <c r="H162" s="199">
        <f t="shared" si="4"/>
        <v>16425</v>
      </c>
      <c r="I162">
        <f t="shared" si="5"/>
        <v>0</v>
      </c>
    </row>
    <row r="163" spans="1:9" ht="14.5">
      <c r="A163" s="201">
        <f>VALUE(用品オープンデータ!A151)</f>
        <v>16427</v>
      </c>
      <c r="B163" s="45" t="str">
        <f>用品オープンデータ!C151</f>
        <v>ウールパンツ</v>
      </c>
      <c r="C163" s="45" t="str">
        <f>用品オープンデータ!D151</f>
        <v>LW100LP</v>
      </c>
      <c r="D163" s="46">
        <f>用品オープンデータ!E151</f>
        <v>7150</v>
      </c>
      <c r="E163" s="185" t="str">
        <f>用品オープンデータ!H151</f>
        <v>ユニフォーム</v>
      </c>
      <c r="F163" s="191" t="str">
        <f>用品オープンデータ!I151</f>
        <v>カタログ掲載-一般販売</v>
      </c>
      <c r="H163" s="199">
        <f t="shared" si="4"/>
        <v>16427</v>
      </c>
      <c r="I163">
        <f t="shared" si="5"/>
        <v>0</v>
      </c>
    </row>
    <row r="164" spans="1:9" ht="14.5">
      <c r="A164" s="201">
        <f>VALUE(用品オープンデータ!A152)</f>
        <v>16429</v>
      </c>
      <c r="B164" s="45" t="str">
        <f>用品オープンデータ!C152</f>
        <v>ウールパンツ</v>
      </c>
      <c r="C164" s="45" t="str">
        <f>用品オープンデータ!D152</f>
        <v>LW105LP</v>
      </c>
      <c r="D164" s="46">
        <f>用品オープンデータ!E152</f>
        <v>7150</v>
      </c>
      <c r="E164" s="185" t="str">
        <f>用品オープンデータ!H152</f>
        <v>ユニフォーム</v>
      </c>
      <c r="F164" s="191" t="str">
        <f>用品オープンデータ!I152</f>
        <v>カタログ掲載-一般販売</v>
      </c>
      <c r="H164" s="199">
        <f t="shared" si="4"/>
        <v>16429</v>
      </c>
      <c r="I164">
        <f t="shared" si="5"/>
        <v>0</v>
      </c>
    </row>
    <row r="165" spans="1:9" ht="14.5">
      <c r="A165" s="201">
        <f>VALUE(用品オープンデータ!A153)</f>
        <v>16432</v>
      </c>
      <c r="B165" s="45" t="str">
        <f>用品オープンデータ!C153</f>
        <v>ウールパンツ</v>
      </c>
      <c r="C165" s="45" t="str">
        <f>用品オープンデータ!D153</f>
        <v>LW110LP</v>
      </c>
      <c r="D165" s="46">
        <f>用品オープンデータ!E153</f>
        <v>7150</v>
      </c>
      <c r="E165" s="185" t="str">
        <f>用品オープンデータ!H153</f>
        <v>ユニフォーム</v>
      </c>
      <c r="F165" s="191" t="str">
        <f>用品オープンデータ!I153</f>
        <v>カタログ掲載-一般販売</v>
      </c>
      <c r="H165" s="199">
        <f t="shared" si="4"/>
        <v>16432</v>
      </c>
      <c r="I165">
        <f t="shared" si="5"/>
        <v>0</v>
      </c>
    </row>
    <row r="166" spans="1:9" ht="14.5">
      <c r="A166" s="201">
        <f>VALUE(用品オープンデータ!A154)</f>
        <v>16434</v>
      </c>
      <c r="B166" s="45" t="str">
        <f>用品オープンデータ!C154</f>
        <v>ウールパンツ</v>
      </c>
      <c r="C166" s="45" t="str">
        <f>用品オープンデータ!D154</f>
        <v>LW115LP</v>
      </c>
      <c r="D166" s="46">
        <f>用品オープンデータ!E154</f>
        <v>10725</v>
      </c>
      <c r="E166" s="185" t="str">
        <f>用品オープンデータ!H154</f>
        <v>ユニフォーム</v>
      </c>
      <c r="F166" s="191" t="str">
        <f>用品オープンデータ!I154</f>
        <v>カタログ掲載-一般販売</v>
      </c>
      <c r="H166" s="199">
        <f t="shared" si="4"/>
        <v>16434</v>
      </c>
      <c r="I166">
        <f t="shared" si="5"/>
        <v>0</v>
      </c>
    </row>
    <row r="167" spans="1:9" ht="14.5">
      <c r="A167" s="201">
        <f>VALUE(用品オープンデータ!A155)</f>
        <v>16436</v>
      </c>
      <c r="B167" s="45" t="str">
        <f>用品オープンデータ!C155</f>
        <v>ウールパンツ</v>
      </c>
      <c r="C167" s="45" t="str">
        <f>用品オープンデータ!D155</f>
        <v>LW120LP</v>
      </c>
      <c r="D167" s="46">
        <f>用品オープンデータ!E155</f>
        <v>10725</v>
      </c>
      <c r="E167" s="185" t="str">
        <f>用品オープンデータ!H155</f>
        <v>ユニフォーム</v>
      </c>
      <c r="F167" s="191" t="str">
        <f>用品オープンデータ!I155</f>
        <v>カタログ掲載-一般販売</v>
      </c>
      <c r="H167" s="199">
        <f t="shared" si="4"/>
        <v>16436</v>
      </c>
      <c r="I167">
        <f t="shared" si="5"/>
        <v>0</v>
      </c>
    </row>
    <row r="168" spans="1:9" ht="14.5">
      <c r="A168" s="201">
        <f>VALUE(用品オープンデータ!A156)</f>
        <v>18001</v>
      </c>
      <c r="B168" s="45" t="str">
        <f>用品オープンデータ!C156</f>
        <v>ポロシャツSL150</v>
      </c>
      <c r="C168" s="45" t="str">
        <f>用品オープンデータ!D156</f>
        <v/>
      </c>
      <c r="D168" s="46">
        <f>用品オープンデータ!E156</f>
        <v>2420</v>
      </c>
      <c r="E168" s="185" t="str">
        <f>用品オープンデータ!H156</f>
        <v>ユニフォーム</v>
      </c>
      <c r="F168" s="191" t="str">
        <f>用品オープンデータ!I156</f>
        <v>カタログ掲載-一般販売</v>
      </c>
      <c r="H168" s="199">
        <f t="shared" si="4"/>
        <v>18001</v>
      </c>
      <c r="I168">
        <f t="shared" si="5"/>
        <v>0</v>
      </c>
    </row>
    <row r="169" spans="1:9" ht="14.5">
      <c r="A169" s="201">
        <f>VALUE(用品オープンデータ!A157)</f>
        <v>18003</v>
      </c>
      <c r="B169" s="45" t="str">
        <f>用品オープンデータ!C157</f>
        <v>ポロシャツSL155</v>
      </c>
      <c r="C169" s="45" t="str">
        <f>用品オープンデータ!D157</f>
        <v/>
      </c>
      <c r="D169" s="46">
        <f>用品オープンデータ!E157</f>
        <v>2420</v>
      </c>
      <c r="E169" s="185" t="str">
        <f>用品オープンデータ!H157</f>
        <v>ユニフォーム</v>
      </c>
      <c r="F169" s="191" t="str">
        <f>用品オープンデータ!I157</f>
        <v>カタログ掲載-一般販売</v>
      </c>
      <c r="H169" s="199">
        <f t="shared" si="4"/>
        <v>18003</v>
      </c>
      <c r="I169">
        <f t="shared" si="5"/>
        <v>0</v>
      </c>
    </row>
    <row r="170" spans="1:9" ht="14.5">
      <c r="A170" s="201">
        <f>VALUE(用品オープンデータ!A158)</f>
        <v>18005</v>
      </c>
      <c r="B170" s="45" t="str">
        <f>用品オープンデータ!C158</f>
        <v>ポロシャツSL160</v>
      </c>
      <c r="C170" s="45" t="str">
        <f>用品オープンデータ!D158</f>
        <v/>
      </c>
      <c r="D170" s="46">
        <f>用品オープンデータ!E158</f>
        <v>2420</v>
      </c>
      <c r="E170" s="185" t="str">
        <f>用品オープンデータ!H158</f>
        <v>ユニフォーム</v>
      </c>
      <c r="F170" s="191" t="str">
        <f>用品オープンデータ!I158</f>
        <v>カタログ掲載-一般販売</v>
      </c>
      <c r="H170" s="199">
        <f t="shared" si="4"/>
        <v>18005</v>
      </c>
      <c r="I170">
        <f t="shared" si="5"/>
        <v>0</v>
      </c>
    </row>
    <row r="171" spans="1:9" ht="14.5">
      <c r="A171" s="201">
        <f>VALUE(用品オープンデータ!A159)</f>
        <v>18007</v>
      </c>
      <c r="B171" s="45" t="str">
        <f>用品オープンデータ!C159</f>
        <v>ポロシャツSL165</v>
      </c>
      <c r="C171" s="45" t="str">
        <f>用品オープンデータ!D159</f>
        <v/>
      </c>
      <c r="D171" s="46">
        <f>用品オープンデータ!E159</f>
        <v>2420</v>
      </c>
      <c r="E171" s="185" t="str">
        <f>用品オープンデータ!H159</f>
        <v>ユニフォーム</v>
      </c>
      <c r="F171" s="191" t="str">
        <f>用品オープンデータ!I159</f>
        <v>カタログ掲載-一般販売</v>
      </c>
      <c r="H171" s="199">
        <f t="shared" si="4"/>
        <v>18007</v>
      </c>
      <c r="I171">
        <f t="shared" si="5"/>
        <v>0</v>
      </c>
    </row>
    <row r="172" spans="1:9" ht="14.5">
      <c r="A172" s="201">
        <f>VALUE(用品オープンデータ!A160)</f>
        <v>18009</v>
      </c>
      <c r="B172" s="45" t="str">
        <f>用品オープンデータ!C160</f>
        <v>ポロシャツSL170</v>
      </c>
      <c r="C172" s="45" t="str">
        <f>用品オープンデータ!D160</f>
        <v/>
      </c>
      <c r="D172" s="46">
        <f>用品オープンデータ!E160</f>
        <v>2420</v>
      </c>
      <c r="E172" s="185" t="str">
        <f>用品オープンデータ!H160</f>
        <v>ユニフォーム</v>
      </c>
      <c r="F172" s="191" t="str">
        <f>用品オープンデータ!I160</f>
        <v>カタログ掲載-一般販売</v>
      </c>
      <c r="H172" s="199">
        <f t="shared" si="4"/>
        <v>18009</v>
      </c>
      <c r="I172">
        <f t="shared" si="5"/>
        <v>0</v>
      </c>
    </row>
    <row r="173" spans="1:9" ht="14.5">
      <c r="A173" s="201">
        <f>VALUE(用品オープンデータ!A161)</f>
        <v>18012</v>
      </c>
      <c r="B173" s="45" t="str">
        <f>用品オープンデータ!C161</f>
        <v>ポロシャツSL175</v>
      </c>
      <c r="C173" s="45" t="str">
        <f>用品オープンデータ!D161</f>
        <v/>
      </c>
      <c r="D173" s="46">
        <f>用品オープンデータ!E161</f>
        <v>2420</v>
      </c>
      <c r="E173" s="185" t="str">
        <f>用品オープンデータ!H161</f>
        <v>ユニフォーム</v>
      </c>
      <c r="F173" s="191" t="str">
        <f>用品オープンデータ!I161</f>
        <v>カタログ掲載-一般販売</v>
      </c>
      <c r="H173" s="199">
        <f t="shared" si="4"/>
        <v>18012</v>
      </c>
      <c r="I173">
        <f t="shared" si="5"/>
        <v>0</v>
      </c>
    </row>
    <row r="174" spans="1:9" ht="14.5">
      <c r="A174" s="201">
        <f>VALUE(用品オープンデータ!A162)</f>
        <v>18014</v>
      </c>
      <c r="B174" s="45" t="str">
        <f>用品オープンデータ!C162</f>
        <v>ポロシャツSL180</v>
      </c>
      <c r="C174" s="45" t="str">
        <f>用品オープンデータ!D162</f>
        <v/>
      </c>
      <c r="D174" s="46">
        <f>用品オープンデータ!E162</f>
        <v>2420</v>
      </c>
      <c r="E174" s="185" t="str">
        <f>用品オープンデータ!H162</f>
        <v>ユニフォーム</v>
      </c>
      <c r="F174" s="191" t="str">
        <f>用品オープンデータ!I162</f>
        <v>カタログ掲載-一般販売</v>
      </c>
      <c r="H174" s="199">
        <f t="shared" si="4"/>
        <v>18014</v>
      </c>
      <c r="I174">
        <f t="shared" si="5"/>
        <v>0</v>
      </c>
    </row>
    <row r="175" spans="1:9" ht="14.5">
      <c r="A175" s="201">
        <f>VALUE(用品オープンデータ!A163)</f>
        <v>18016</v>
      </c>
      <c r="B175" s="45" t="str">
        <f>用品オープンデータ!C163</f>
        <v>ポロシャツSL180X</v>
      </c>
      <c r="C175" s="45" t="str">
        <f>用品オープンデータ!D163</f>
        <v/>
      </c>
      <c r="D175" s="46">
        <f>用品オープンデータ!E163</f>
        <v>2420</v>
      </c>
      <c r="E175" s="185" t="str">
        <f>用品オープンデータ!H163</f>
        <v>ユニフォーム</v>
      </c>
      <c r="F175" s="191" t="str">
        <f>用品オープンデータ!I163</f>
        <v>カタログ掲載-一般販売</v>
      </c>
      <c r="H175" s="199">
        <f t="shared" si="4"/>
        <v>18016</v>
      </c>
      <c r="I175">
        <f t="shared" si="5"/>
        <v>0</v>
      </c>
    </row>
    <row r="176" spans="1:9" ht="14.5">
      <c r="A176" s="201">
        <f>VALUE(用品オープンデータ!A164)</f>
        <v>20177</v>
      </c>
      <c r="B176" s="45" t="str">
        <f>用品オープンデータ!C164</f>
        <v>ビーバーキャップ</v>
      </c>
      <c r="C176" s="45" t="str">
        <f>用品オープンデータ!D164</f>
        <v/>
      </c>
      <c r="D176" s="46">
        <f>用品オープンデータ!E164</f>
        <v>1540</v>
      </c>
      <c r="E176" s="185" t="str">
        <f>用品オープンデータ!H164</f>
        <v>ハット　他</v>
      </c>
      <c r="F176" s="191" t="str">
        <f>用品オープンデータ!I164</f>
        <v>カタログ掲載-県連卸しのみ</v>
      </c>
      <c r="H176" s="199">
        <f t="shared" si="4"/>
        <v>20177</v>
      </c>
      <c r="I176">
        <f t="shared" si="5"/>
        <v>0</v>
      </c>
    </row>
    <row r="177" spans="1:9" ht="14.5">
      <c r="A177" s="201">
        <f>VALUE(用品オープンデータ!A165)</f>
        <v>21062</v>
      </c>
      <c r="B177" s="45" t="str">
        <f>用品オープンデータ!C165</f>
        <v>カブキャップ</v>
      </c>
      <c r="C177" s="45" t="str">
        <f>用品オープンデータ!D165</f>
        <v/>
      </c>
      <c r="D177" s="46">
        <f>用品オープンデータ!E165</f>
        <v>1650</v>
      </c>
      <c r="E177" s="185" t="str">
        <f>用品オープンデータ!H165</f>
        <v>ハット　他</v>
      </c>
      <c r="F177" s="191" t="str">
        <f>用品オープンデータ!I165</f>
        <v>カタログ掲載-県連卸しのみ</v>
      </c>
      <c r="H177" s="199">
        <f t="shared" si="4"/>
        <v>21062</v>
      </c>
      <c r="I177">
        <f t="shared" si="5"/>
        <v>0</v>
      </c>
    </row>
    <row r="178" spans="1:9" ht="14.5">
      <c r="A178" s="201">
        <f>VALUE(用品オープンデータ!A166)</f>
        <v>21230</v>
      </c>
      <c r="B178" s="45" t="str">
        <f>用品オープンデータ!C166</f>
        <v>革ベルトM （バックル付き）</v>
      </c>
      <c r="C178" s="45" t="str">
        <f>用品オープンデータ!D166</f>
        <v/>
      </c>
      <c r="D178" s="46">
        <f>用品オープンデータ!E166</f>
        <v>3960</v>
      </c>
      <c r="E178" s="185" t="str">
        <f>用品オープンデータ!H166</f>
        <v>ハット　他</v>
      </c>
      <c r="F178" s="191" t="str">
        <f>用品オープンデータ!I166</f>
        <v>カタログ掲載-県連卸しのみ</v>
      </c>
      <c r="H178" s="199">
        <f t="shared" si="4"/>
        <v>21230</v>
      </c>
      <c r="I178">
        <f t="shared" si="5"/>
        <v>0</v>
      </c>
    </row>
    <row r="179" spans="1:9" ht="14.5">
      <c r="A179" s="201">
        <f>VALUE(用品オープンデータ!A167)</f>
        <v>21246</v>
      </c>
      <c r="B179" s="45" t="str">
        <f>用品オープンデータ!C167</f>
        <v>革ベルトL （バックル付き）</v>
      </c>
      <c r="C179" s="45" t="str">
        <f>用品オープンデータ!D167</f>
        <v/>
      </c>
      <c r="D179" s="46">
        <f>用品オープンデータ!E167</f>
        <v>4290</v>
      </c>
      <c r="E179" s="185" t="str">
        <f>用品オープンデータ!H167</f>
        <v>ハット　他</v>
      </c>
      <c r="F179" s="191" t="str">
        <f>用品オープンデータ!I167</f>
        <v>カタログ掲載-県連卸しのみ</v>
      </c>
      <c r="H179" s="199">
        <f t="shared" si="4"/>
        <v>21246</v>
      </c>
      <c r="I179">
        <f t="shared" si="5"/>
        <v>0</v>
      </c>
    </row>
    <row r="180" spans="1:9" ht="14.5">
      <c r="A180" s="201">
        <f>VALUE(用品オープンデータ!A168)</f>
        <v>22701</v>
      </c>
      <c r="B180" s="45" t="str">
        <f>用品オープンデータ!C168</f>
        <v>スカウトハット</v>
      </c>
      <c r="C180" s="45" t="str">
        <f>用品オープンデータ!D168</f>
        <v>M</v>
      </c>
      <c r="D180" s="46">
        <f>用品オープンデータ!E168</f>
        <v>4620</v>
      </c>
      <c r="E180" s="185" t="str">
        <f>用品オープンデータ!H168</f>
        <v>ハット　他</v>
      </c>
      <c r="F180" s="191" t="str">
        <f>用品オープンデータ!I168</f>
        <v>カタログ掲載-県連卸しのみ</v>
      </c>
      <c r="H180" s="199">
        <f t="shared" si="4"/>
        <v>22701</v>
      </c>
      <c r="I180">
        <f t="shared" si="5"/>
        <v>0</v>
      </c>
    </row>
    <row r="181" spans="1:9" ht="14.5">
      <c r="A181" s="201">
        <f>VALUE(用品オープンデータ!A169)</f>
        <v>22705</v>
      </c>
      <c r="B181" s="45" t="str">
        <f>用品オープンデータ!C169</f>
        <v>スカウトハット</v>
      </c>
      <c r="C181" s="45" t="str">
        <f>用品オープンデータ!D169</f>
        <v>L</v>
      </c>
      <c r="D181" s="46">
        <f>用品オープンデータ!E169</f>
        <v>4620</v>
      </c>
      <c r="E181" s="185" t="str">
        <f>用品オープンデータ!H169</f>
        <v>ハット　他</v>
      </c>
      <c r="F181" s="191" t="str">
        <f>用品オープンデータ!I169</f>
        <v>カタログ掲載-県連卸しのみ</v>
      </c>
      <c r="H181" s="199">
        <f t="shared" si="4"/>
        <v>22705</v>
      </c>
      <c r="I181">
        <f t="shared" si="5"/>
        <v>0</v>
      </c>
    </row>
    <row r="182" spans="1:9" ht="14.5">
      <c r="A182" s="201">
        <f>VALUE(用品オープンデータ!A170)</f>
        <v>22707</v>
      </c>
      <c r="B182" s="45" t="str">
        <f>用品オープンデータ!C170</f>
        <v>中折れ帽</v>
      </c>
      <c r="C182" s="45" t="str">
        <f>用品オープンデータ!D170</f>
        <v>M</v>
      </c>
      <c r="D182" s="46">
        <f>用品オープンデータ!E170</f>
        <v>4180</v>
      </c>
      <c r="E182" s="185" t="str">
        <f>用品オープンデータ!H170</f>
        <v>ハット　他</v>
      </c>
      <c r="F182" s="191" t="str">
        <f>用品オープンデータ!I170</f>
        <v>カタログ掲載-県連卸しのみ</v>
      </c>
      <c r="H182" s="199">
        <f t="shared" si="4"/>
        <v>22707</v>
      </c>
      <c r="I182">
        <f t="shared" si="5"/>
        <v>0</v>
      </c>
    </row>
    <row r="183" spans="1:9" ht="14.5">
      <c r="A183" s="201">
        <f>VALUE(用品オープンデータ!A171)</f>
        <v>22709</v>
      </c>
      <c r="B183" s="45" t="str">
        <f>用品オープンデータ!C171</f>
        <v>中折れ帽</v>
      </c>
      <c r="C183" s="45" t="str">
        <f>用品オープンデータ!D171</f>
        <v>L</v>
      </c>
      <c r="D183" s="46">
        <f>用品オープンデータ!E171</f>
        <v>4180</v>
      </c>
      <c r="E183" s="185" t="str">
        <f>用品オープンデータ!H171</f>
        <v>ハット　他</v>
      </c>
      <c r="F183" s="191" t="str">
        <f>用品オープンデータ!I171</f>
        <v>カタログ掲載-県連卸しのみ</v>
      </c>
      <c r="H183" s="199">
        <f t="shared" si="4"/>
        <v>22709</v>
      </c>
      <c r="I183">
        <f t="shared" si="5"/>
        <v>0</v>
      </c>
    </row>
    <row r="184" spans="1:9" ht="14.5">
      <c r="A184" s="201">
        <f>VALUE(用品オープンデータ!A172)</f>
        <v>22712</v>
      </c>
      <c r="B184" s="45" t="str">
        <f>用品オープンデータ!C172</f>
        <v>リーダーハット</v>
      </c>
      <c r="C184" s="45" t="str">
        <f>用品オープンデータ!D172</f>
        <v>M</v>
      </c>
      <c r="D184" s="46">
        <f>用品オープンデータ!E172</f>
        <v>5060</v>
      </c>
      <c r="E184" s="185" t="str">
        <f>用品オープンデータ!H172</f>
        <v>ハット　他</v>
      </c>
      <c r="F184" s="191" t="str">
        <f>用品オープンデータ!I172</f>
        <v>カタログ掲載-県連卸しのみ</v>
      </c>
      <c r="H184" s="199">
        <f t="shared" si="4"/>
        <v>22712</v>
      </c>
      <c r="I184">
        <f t="shared" si="5"/>
        <v>0</v>
      </c>
    </row>
    <row r="185" spans="1:9" ht="14.5">
      <c r="A185" s="201">
        <f>VALUE(用品オープンデータ!A173)</f>
        <v>22714</v>
      </c>
      <c r="B185" s="45" t="str">
        <f>用品オープンデータ!C173</f>
        <v>リーダーハット</v>
      </c>
      <c r="C185" s="45" t="str">
        <f>用品オープンデータ!D173</f>
        <v>L</v>
      </c>
      <c r="D185" s="46">
        <f>用品オープンデータ!E173</f>
        <v>5060</v>
      </c>
      <c r="E185" s="185" t="str">
        <f>用品オープンデータ!H173</f>
        <v>ハット　他</v>
      </c>
      <c r="F185" s="191" t="str">
        <f>用品オープンデータ!I173</f>
        <v>カタログ掲載-県連卸しのみ</v>
      </c>
      <c r="H185" s="199">
        <f t="shared" si="4"/>
        <v>22714</v>
      </c>
      <c r="I185">
        <f t="shared" si="5"/>
        <v>0</v>
      </c>
    </row>
    <row r="186" spans="1:9" ht="14.5">
      <c r="A186" s="201">
        <f>VALUE(用品オープンデータ!A174)</f>
        <v>22716</v>
      </c>
      <c r="B186" s="45" t="str">
        <f>用品オープンデータ!C174</f>
        <v>リーダーハット</v>
      </c>
      <c r="C186" s="45" t="str">
        <f>用品オープンデータ!D174</f>
        <v>LL</v>
      </c>
      <c r="D186" s="46">
        <f>用品オープンデータ!E174</f>
        <v>5060</v>
      </c>
      <c r="E186" s="185" t="str">
        <f>用品オープンデータ!H174</f>
        <v>ハット　他</v>
      </c>
      <c r="F186" s="191" t="str">
        <f>用品オープンデータ!I174</f>
        <v>カタログ掲載-県連卸しのみ</v>
      </c>
      <c r="H186" s="199">
        <f t="shared" si="4"/>
        <v>22716</v>
      </c>
      <c r="I186">
        <f t="shared" si="5"/>
        <v>0</v>
      </c>
    </row>
    <row r="187" spans="1:9" ht="14.5">
      <c r="A187" s="201">
        <f>VALUE(用品オープンデータ!A175)</f>
        <v>22801</v>
      </c>
      <c r="B187" s="45" t="str">
        <f>用品オープンデータ!C175</f>
        <v>ハットホルダー</v>
      </c>
      <c r="C187" s="45" t="str">
        <f>用品オープンデータ!D175</f>
        <v/>
      </c>
      <c r="D187" s="46">
        <f>用品オープンデータ!E175</f>
        <v>1760</v>
      </c>
      <c r="E187" s="185" t="str">
        <f>用品オープンデータ!H175</f>
        <v>ハット　他</v>
      </c>
      <c r="F187" s="191" t="str">
        <f>用品オープンデータ!I175</f>
        <v>カタログ掲載-県連卸しのみ</v>
      </c>
      <c r="H187" s="199">
        <f t="shared" si="4"/>
        <v>22801</v>
      </c>
      <c r="I187">
        <f t="shared" si="5"/>
        <v>0</v>
      </c>
    </row>
    <row r="188" spans="1:9" ht="14.5">
      <c r="A188" s="201">
        <f>VALUE(用品オープンデータ!A176)</f>
        <v>25021</v>
      </c>
      <c r="B188" s="45" t="str">
        <f>用品オープンデータ!C176</f>
        <v>カブベルト</v>
      </c>
      <c r="C188" s="45" t="str">
        <f>用品オープンデータ!D176</f>
        <v>M</v>
      </c>
      <c r="D188" s="46">
        <f>用品オープンデータ!E176</f>
        <v>858</v>
      </c>
      <c r="E188" s="185" t="str">
        <f>用品オープンデータ!H176</f>
        <v>ハット　他</v>
      </c>
      <c r="F188" s="191" t="str">
        <f>用品オープンデータ!I176</f>
        <v>カタログ掲載-県連卸しのみ</v>
      </c>
      <c r="H188" s="199">
        <f t="shared" si="4"/>
        <v>25021</v>
      </c>
      <c r="I188">
        <f t="shared" si="5"/>
        <v>0</v>
      </c>
    </row>
    <row r="189" spans="1:9" ht="14.5">
      <c r="A189" s="201">
        <f>VALUE(用品オープンデータ!A177)</f>
        <v>25023</v>
      </c>
      <c r="B189" s="45" t="str">
        <f>用品オープンデータ!C177</f>
        <v>カブベルト</v>
      </c>
      <c r="C189" s="45" t="str">
        <f>用品オープンデータ!D177</f>
        <v>L</v>
      </c>
      <c r="D189" s="46">
        <f>用品オープンデータ!E177</f>
        <v>858</v>
      </c>
      <c r="E189" s="185" t="str">
        <f>用品オープンデータ!H177</f>
        <v>ハット　他</v>
      </c>
      <c r="F189" s="191" t="str">
        <f>用品オープンデータ!I177</f>
        <v>カタログ掲載-県連卸しのみ</v>
      </c>
      <c r="H189" s="199">
        <f t="shared" si="4"/>
        <v>25023</v>
      </c>
      <c r="I189">
        <f t="shared" si="5"/>
        <v>0</v>
      </c>
    </row>
    <row r="190" spans="1:9" ht="14.5">
      <c r="A190" s="201">
        <f>VALUE(用品オープンデータ!A178)</f>
        <v>25218</v>
      </c>
      <c r="B190" s="45" t="str">
        <f>用品オープンデータ!C178</f>
        <v>オイルレザー　Ⅱ　中</v>
      </c>
      <c r="C190" s="45" t="str">
        <f>用品オープンデータ!D178</f>
        <v/>
      </c>
      <c r="D190" s="46">
        <f>用品オープンデータ!E178</f>
        <v>3520</v>
      </c>
      <c r="E190" s="185" t="str">
        <f>用品オープンデータ!H178</f>
        <v>ハット　他</v>
      </c>
      <c r="F190" s="191" t="str">
        <f>用品オープンデータ!I178</f>
        <v>カタログ掲載-県連卸しのみ</v>
      </c>
      <c r="H190" s="199">
        <f t="shared" si="4"/>
        <v>25218</v>
      </c>
      <c r="I190">
        <f t="shared" si="5"/>
        <v>0</v>
      </c>
    </row>
    <row r="191" spans="1:9" ht="14.5">
      <c r="A191" s="201">
        <f>VALUE(用品オープンデータ!A179)</f>
        <v>25224</v>
      </c>
      <c r="B191" s="45" t="str">
        <f>用品オープンデータ!C179</f>
        <v>オイルレザー　Ⅱ　大</v>
      </c>
      <c r="C191" s="45" t="str">
        <f>用品オープンデータ!D179</f>
        <v/>
      </c>
      <c r="D191" s="46">
        <f>用品オープンデータ!E179</f>
        <v>3960</v>
      </c>
      <c r="E191" s="185" t="str">
        <f>用品オープンデータ!H179</f>
        <v>ハット　他</v>
      </c>
      <c r="F191" s="191" t="str">
        <f>用品オープンデータ!I179</f>
        <v>カタログ掲載-県連卸しのみ</v>
      </c>
      <c r="H191" s="199">
        <f t="shared" si="4"/>
        <v>25224</v>
      </c>
      <c r="I191">
        <f t="shared" si="5"/>
        <v>0</v>
      </c>
    </row>
    <row r="192" spans="1:9" ht="14.5">
      <c r="A192" s="201">
        <f>VALUE(用品オープンデータ!A180)</f>
        <v>25252</v>
      </c>
      <c r="B192" s="45" t="str">
        <f>用品オープンデータ!C180</f>
        <v>ＷＢ革ベルトネーム入</v>
      </c>
      <c r="C192" s="45" t="str">
        <f>用品オープンデータ!D180</f>
        <v>3CM</v>
      </c>
      <c r="D192" s="46">
        <f>用品オープンデータ!E180</f>
        <v>6160</v>
      </c>
      <c r="E192" s="185" t="str">
        <f>用品オープンデータ!H180</f>
        <v>ハット　他</v>
      </c>
      <c r="F192" s="191" t="str">
        <f>用品オープンデータ!I180</f>
        <v>カタログ掲載-県連卸しのみ</v>
      </c>
      <c r="H192" s="199">
        <f t="shared" si="4"/>
        <v>25252</v>
      </c>
      <c r="I192">
        <f t="shared" si="5"/>
        <v>0</v>
      </c>
    </row>
    <row r="193" spans="1:9" ht="14.5">
      <c r="A193" s="201">
        <f>VALUE(用品オープンデータ!A181)</f>
        <v>25253</v>
      </c>
      <c r="B193" s="45" t="str">
        <f>用品オープンデータ!C181</f>
        <v>革ベルトＡ</v>
      </c>
      <c r="C193" s="45" t="str">
        <f>用品オープンデータ!D181</f>
        <v>3CM</v>
      </c>
      <c r="D193" s="46">
        <f>用品オープンデータ!E181</f>
        <v>6160</v>
      </c>
      <c r="E193" s="185" t="str">
        <f>用品オープンデータ!H181</f>
        <v>ハット　他</v>
      </c>
      <c r="F193" s="191" t="str">
        <f>用品オープンデータ!I181</f>
        <v>カタログ掲載-県連卸しのみ</v>
      </c>
      <c r="H193" s="199">
        <f t="shared" si="4"/>
        <v>25253</v>
      </c>
      <c r="I193">
        <f t="shared" si="5"/>
        <v>0</v>
      </c>
    </row>
    <row r="194" spans="1:9" ht="14.5">
      <c r="A194" s="201">
        <f>VALUE(用品オープンデータ!A182)</f>
        <v>25254</v>
      </c>
      <c r="B194" s="45" t="str">
        <f>用品オープンデータ!C182</f>
        <v>革ベルトＢ</v>
      </c>
      <c r="C194" s="45" t="str">
        <f>用品オープンデータ!D182</f>
        <v>絵入り3CM</v>
      </c>
      <c r="D194" s="46">
        <f>用品オープンデータ!E182</f>
        <v>6930</v>
      </c>
      <c r="E194" s="185" t="str">
        <f>用品オープンデータ!H182</f>
        <v>ハット　他</v>
      </c>
      <c r="F194" s="191" t="str">
        <f>用品オープンデータ!I182</f>
        <v>カタログ掲載-県連卸しのみ</v>
      </c>
      <c r="H194" s="199">
        <f t="shared" si="4"/>
        <v>25254</v>
      </c>
      <c r="I194">
        <f t="shared" si="5"/>
        <v>0</v>
      </c>
    </row>
    <row r="195" spans="1:9" ht="14.5">
      <c r="A195" s="201">
        <f>VALUE(用品オープンデータ!A183)</f>
        <v>25255</v>
      </c>
      <c r="B195" s="45" t="str">
        <f>用品オープンデータ!C183</f>
        <v>ＷＢ革ベルトネーム</v>
      </c>
      <c r="C195" s="45" t="str">
        <f>用品オープンデータ!D183</f>
        <v>3.5CM</v>
      </c>
      <c r="D195" s="46">
        <f>用品オープンデータ!E183</f>
        <v>6380</v>
      </c>
      <c r="E195" s="185" t="str">
        <f>用品オープンデータ!H183</f>
        <v>ハット　他</v>
      </c>
      <c r="F195" s="191" t="str">
        <f>用品オープンデータ!I183</f>
        <v>カタログ掲載-県連卸しのみ</v>
      </c>
      <c r="H195" s="199">
        <f t="shared" si="4"/>
        <v>25255</v>
      </c>
      <c r="I195">
        <f t="shared" si="5"/>
        <v>0</v>
      </c>
    </row>
    <row r="196" spans="1:9" ht="14.5">
      <c r="A196" s="201">
        <f>VALUE(用品オープンデータ!A184)</f>
        <v>25257</v>
      </c>
      <c r="B196" s="45" t="str">
        <f>用品オープンデータ!C184</f>
        <v>革ベルトＡ</v>
      </c>
      <c r="C196" s="45" t="str">
        <f>用品オープンデータ!D184</f>
        <v>3.5CM</v>
      </c>
      <c r="D196" s="46">
        <f>用品オープンデータ!E184</f>
        <v>6380</v>
      </c>
      <c r="E196" s="185" t="str">
        <f>用品オープンデータ!H184</f>
        <v>ハット　他</v>
      </c>
      <c r="F196" s="191" t="str">
        <f>用品オープンデータ!I184</f>
        <v>カタログ掲載-県連卸しのみ</v>
      </c>
      <c r="H196" s="199">
        <f t="shared" si="4"/>
        <v>25257</v>
      </c>
      <c r="I196">
        <f t="shared" si="5"/>
        <v>0</v>
      </c>
    </row>
    <row r="197" spans="1:9" ht="14.5">
      <c r="A197" s="201">
        <f>VALUE(用品オープンデータ!A185)</f>
        <v>25260</v>
      </c>
      <c r="B197" s="45" t="str">
        <f>用品オープンデータ!C185</f>
        <v>革ベルトＢ絵入り</v>
      </c>
      <c r="C197" s="45" t="str">
        <f>用品オープンデータ!D185</f>
        <v>3.5CM</v>
      </c>
      <c r="D197" s="46">
        <f>用品オープンデータ!E185</f>
        <v>7150</v>
      </c>
      <c r="E197" s="185" t="str">
        <f>用品オープンデータ!H185</f>
        <v>ハット　他</v>
      </c>
      <c r="F197" s="191" t="str">
        <f>用品オープンデータ!I185</f>
        <v>カタログ掲載-県連卸しのみ</v>
      </c>
      <c r="H197" s="199">
        <f t="shared" si="4"/>
        <v>25260</v>
      </c>
      <c r="I197">
        <f t="shared" si="5"/>
        <v>0</v>
      </c>
    </row>
    <row r="198" spans="1:9" ht="14.5">
      <c r="A198" s="201">
        <f>VALUE(用品オープンデータ!A186)</f>
        <v>25263</v>
      </c>
      <c r="B198" s="45" t="str">
        <f>用品オープンデータ!C186</f>
        <v>ＷＢ革ベルト3CM巾</v>
      </c>
      <c r="C198" s="45" t="str">
        <f>用品オープンデータ!D186</f>
        <v>ｳｴｽﾄ100CM以上</v>
      </c>
      <c r="D198" s="46">
        <f>用品オープンデータ!E186</f>
        <v>6490</v>
      </c>
      <c r="E198" s="185" t="str">
        <f>用品オープンデータ!H186</f>
        <v>ハット　他</v>
      </c>
      <c r="F198" s="191" t="str">
        <f>用品オープンデータ!I186</f>
        <v>カタログ掲載-県連卸しのみ</v>
      </c>
      <c r="H198" s="199">
        <f t="shared" si="4"/>
        <v>25263</v>
      </c>
      <c r="I198">
        <f t="shared" si="5"/>
        <v>0</v>
      </c>
    </row>
    <row r="199" spans="1:9" ht="14.5">
      <c r="A199" s="201">
        <f>VALUE(用品オープンデータ!A187)</f>
        <v>25265</v>
      </c>
      <c r="B199" s="45" t="str">
        <f>用品オープンデータ!C187</f>
        <v>革ベルトＡ　３ｃｍ巾</v>
      </c>
      <c r="C199" s="45" t="str">
        <f>用品オープンデータ!D187</f>
        <v>１００ｃｍ以上</v>
      </c>
      <c r="D199" s="46">
        <f>用品オープンデータ!E187</f>
        <v>6490</v>
      </c>
      <c r="E199" s="185" t="str">
        <f>用品オープンデータ!H187</f>
        <v>ハット　他</v>
      </c>
      <c r="F199" s="191" t="str">
        <f>用品オープンデータ!I187</f>
        <v>カタログ掲載-県連卸しのみ</v>
      </c>
      <c r="H199" s="199">
        <f t="shared" si="4"/>
        <v>25265</v>
      </c>
      <c r="I199">
        <f t="shared" si="5"/>
        <v>0</v>
      </c>
    </row>
    <row r="200" spans="1:9" ht="14.5">
      <c r="A200" s="201">
        <f>VALUE(用品オープンデータ!A188)</f>
        <v>25267</v>
      </c>
      <c r="B200" s="45" t="str">
        <f>用品オープンデータ!C188</f>
        <v>革ベルトＢ絵入り</v>
      </c>
      <c r="C200" s="45" t="str">
        <f>用品オープンデータ!D188</f>
        <v>3CM巾ｳｴｽﾄ100CM以上</v>
      </c>
      <c r="D200" s="46">
        <f>用品オープンデータ!E188</f>
        <v>7370</v>
      </c>
      <c r="E200" s="185" t="str">
        <f>用品オープンデータ!H188</f>
        <v>ハット　他</v>
      </c>
      <c r="F200" s="191" t="str">
        <f>用品オープンデータ!I188</f>
        <v>カタログ掲載-県連卸しのみ</v>
      </c>
      <c r="H200" s="199">
        <f t="shared" si="4"/>
        <v>25267</v>
      </c>
      <c r="I200">
        <f t="shared" si="5"/>
        <v>0</v>
      </c>
    </row>
    <row r="201" spans="1:9" ht="14.5">
      <c r="A201" s="201">
        <f>VALUE(用品オープンデータ!A189)</f>
        <v>25269</v>
      </c>
      <c r="B201" s="45" t="str">
        <f>用品オープンデータ!C189</f>
        <v>ＷＢ革ﾍﾞﾙﾄ3.5CM巾</v>
      </c>
      <c r="C201" s="45" t="str">
        <f>用品オープンデータ!D189</f>
        <v>ｳｴｽﾄ100CM以上</v>
      </c>
      <c r="D201" s="46">
        <f>用品オープンデータ!E189</f>
        <v>6820</v>
      </c>
      <c r="E201" s="185" t="str">
        <f>用品オープンデータ!H189</f>
        <v>ハット　他</v>
      </c>
      <c r="F201" s="191" t="str">
        <f>用品オープンデータ!I189</f>
        <v>カタログ掲載-県連卸しのみ</v>
      </c>
      <c r="H201" s="199">
        <f t="shared" si="4"/>
        <v>25269</v>
      </c>
      <c r="I201">
        <f t="shared" si="5"/>
        <v>0</v>
      </c>
    </row>
    <row r="202" spans="1:9" ht="14.5">
      <c r="A202" s="201">
        <f>VALUE(用品オープンデータ!A190)</f>
        <v>25271</v>
      </c>
      <c r="B202" s="45" t="str">
        <f>用品オープンデータ!C190</f>
        <v>革ベルトＡ3.5巾</v>
      </c>
      <c r="C202" s="45" t="str">
        <f>用品オープンデータ!D190</f>
        <v>ウエスト100CM以上</v>
      </c>
      <c r="D202" s="46">
        <f>用品オープンデータ!E190</f>
        <v>6820</v>
      </c>
      <c r="E202" s="185" t="str">
        <f>用品オープンデータ!H190</f>
        <v>ハット　他</v>
      </c>
      <c r="F202" s="191" t="str">
        <f>用品オープンデータ!I190</f>
        <v>カタログ掲載-県連卸しのみ</v>
      </c>
      <c r="H202" s="199">
        <f t="shared" si="4"/>
        <v>25271</v>
      </c>
      <c r="I202">
        <f t="shared" si="5"/>
        <v>0</v>
      </c>
    </row>
    <row r="203" spans="1:9" ht="14.5">
      <c r="A203" s="201">
        <f>VALUE(用品オープンデータ!A191)</f>
        <v>25273</v>
      </c>
      <c r="B203" s="45" t="str">
        <f>用品オープンデータ!C191</f>
        <v>革ﾍﾞﾙﾄB絵入り3.5CM</v>
      </c>
      <c r="C203" s="45" t="str">
        <f>用品オープンデータ!D191</f>
        <v>ｳｴｽﾄ100CM以上</v>
      </c>
      <c r="D203" s="46">
        <f>用品オープンデータ!E191</f>
        <v>7590</v>
      </c>
      <c r="E203" s="185" t="str">
        <f>用品オープンデータ!H191</f>
        <v>ハット　他</v>
      </c>
      <c r="F203" s="191" t="str">
        <f>用品オープンデータ!I191</f>
        <v>カタログ掲載-県連卸しのみ</v>
      </c>
      <c r="H203" s="199">
        <f t="shared" si="4"/>
        <v>25273</v>
      </c>
      <c r="I203">
        <f t="shared" si="5"/>
        <v>0</v>
      </c>
    </row>
    <row r="204" spans="1:9" ht="14.5">
      <c r="A204" s="201">
        <f>VALUE(用品オープンデータ!A192)</f>
        <v>25301</v>
      </c>
      <c r="B204" s="45" t="str">
        <f>用品オープンデータ!C192</f>
        <v>スカウトベルト</v>
      </c>
      <c r="C204" s="45" t="str">
        <f>用品オープンデータ!D192</f>
        <v>M</v>
      </c>
      <c r="D204" s="46">
        <f>用品オープンデータ!E192</f>
        <v>1155</v>
      </c>
      <c r="E204" s="185" t="str">
        <f>用品オープンデータ!H192</f>
        <v>ハット　他</v>
      </c>
      <c r="F204" s="191" t="str">
        <f>用品オープンデータ!I192</f>
        <v>カタログ掲載-県連卸しのみ</v>
      </c>
      <c r="H204" s="199">
        <f t="shared" si="4"/>
        <v>25301</v>
      </c>
      <c r="I204">
        <f t="shared" si="5"/>
        <v>0</v>
      </c>
    </row>
    <row r="205" spans="1:9" ht="14.5">
      <c r="A205" s="201">
        <f>VALUE(用品オープンデータ!A193)</f>
        <v>25303</v>
      </c>
      <c r="B205" s="45" t="str">
        <f>用品オープンデータ!C193</f>
        <v>スカウトベルト</v>
      </c>
      <c r="C205" s="45" t="str">
        <f>用品オープンデータ!D193</f>
        <v>L</v>
      </c>
      <c r="D205" s="46">
        <f>用品オープンデータ!E193</f>
        <v>1155</v>
      </c>
      <c r="E205" s="185" t="str">
        <f>用品オープンデータ!H193</f>
        <v>ハット　他</v>
      </c>
      <c r="F205" s="191" t="str">
        <f>用品オープンデータ!I193</f>
        <v>カタログ掲載-県連卸しのみ</v>
      </c>
      <c r="H205" s="199">
        <f t="shared" si="4"/>
        <v>25303</v>
      </c>
      <c r="I205">
        <f t="shared" si="5"/>
        <v>0</v>
      </c>
    </row>
    <row r="206" spans="1:9" ht="14.5">
      <c r="A206" s="201">
        <f>VALUE(用品オープンデータ!A194)</f>
        <v>25305</v>
      </c>
      <c r="B206" s="45" t="str">
        <f>用品オープンデータ!C194</f>
        <v>スカウトベルト</v>
      </c>
      <c r="C206" s="45" t="str">
        <f>用品オープンデータ!D194</f>
        <v>LL</v>
      </c>
      <c r="D206" s="46">
        <f>用品オープンデータ!E194</f>
        <v>1155</v>
      </c>
      <c r="E206" s="185" t="str">
        <f>用品オープンデータ!H194</f>
        <v>ハット　他</v>
      </c>
      <c r="F206" s="191" t="str">
        <f>用品オープンデータ!I194</f>
        <v>カタログ掲載-県連卸しのみ</v>
      </c>
      <c r="H206" s="199">
        <f t="shared" si="4"/>
        <v>25305</v>
      </c>
      <c r="I206">
        <f t="shared" si="5"/>
        <v>0</v>
      </c>
    </row>
    <row r="207" spans="1:9" ht="14.5">
      <c r="A207" s="201">
        <f>VALUE(用品オープンデータ!A195)</f>
        <v>25312</v>
      </c>
      <c r="B207" s="45" t="str">
        <f>用品オープンデータ!C195</f>
        <v>VS-指導者ベルト</v>
      </c>
      <c r="C207" s="45" t="str">
        <f>用品オープンデータ!D195</f>
        <v>M</v>
      </c>
      <c r="D207" s="46">
        <f>用品オープンデータ!E195</f>
        <v>1155</v>
      </c>
      <c r="E207" s="185" t="str">
        <f>用品オープンデータ!H195</f>
        <v>ハット　他</v>
      </c>
      <c r="F207" s="191" t="str">
        <f>用品オープンデータ!I195</f>
        <v>カタログ掲載-県連卸しのみ</v>
      </c>
      <c r="H207" s="199">
        <f t="shared" ref="H207:H270" si="6">VALUE(A207)</f>
        <v>25312</v>
      </c>
      <c r="I207">
        <f t="shared" ref="I207:I270" si="7">A207-H207</f>
        <v>0</v>
      </c>
    </row>
    <row r="208" spans="1:9" ht="14.5">
      <c r="A208" s="201">
        <f>VALUE(用品オープンデータ!A196)</f>
        <v>25314</v>
      </c>
      <c r="B208" s="45" t="str">
        <f>用品オープンデータ!C196</f>
        <v>VS-指導者ベルト</v>
      </c>
      <c r="C208" s="45" t="str">
        <f>用品オープンデータ!D196</f>
        <v>L</v>
      </c>
      <c r="D208" s="46">
        <f>用品オープンデータ!E196</f>
        <v>1155</v>
      </c>
      <c r="E208" s="185" t="str">
        <f>用品オープンデータ!H196</f>
        <v>ハット　他</v>
      </c>
      <c r="F208" s="191" t="str">
        <f>用品オープンデータ!I196</f>
        <v>カタログ掲載-県連卸しのみ</v>
      </c>
      <c r="H208" s="199">
        <f t="shared" si="6"/>
        <v>25314</v>
      </c>
      <c r="I208">
        <f t="shared" si="7"/>
        <v>0</v>
      </c>
    </row>
    <row r="209" spans="1:9" ht="14.5">
      <c r="A209" s="201">
        <f>VALUE(用品オープンデータ!A197)</f>
        <v>25316</v>
      </c>
      <c r="B209" s="45" t="str">
        <f>用品オープンデータ!C197</f>
        <v>VS-指導者ベルト</v>
      </c>
      <c r="C209" s="45" t="str">
        <f>用品オープンデータ!D197</f>
        <v>LL</v>
      </c>
      <c r="D209" s="46">
        <f>用品オープンデータ!E197</f>
        <v>1155</v>
      </c>
      <c r="E209" s="185" t="str">
        <f>用品オープンデータ!H197</f>
        <v>ハット　他</v>
      </c>
      <c r="F209" s="191" t="str">
        <f>用品オープンデータ!I197</f>
        <v>カタログ掲載-県連卸しのみ</v>
      </c>
      <c r="H209" s="199">
        <f t="shared" si="6"/>
        <v>25316</v>
      </c>
      <c r="I209">
        <f t="shared" si="7"/>
        <v>0</v>
      </c>
    </row>
    <row r="210" spans="1:9" ht="14.5">
      <c r="A210" s="201">
        <f>VALUE(用品オープンデータ!A198)</f>
        <v>25491</v>
      </c>
      <c r="B210" s="45" t="str">
        <f>用品オープンデータ!C198</f>
        <v>カブバックル</v>
      </c>
      <c r="C210" s="45" t="str">
        <f>用品オープンデータ!D198</f>
        <v/>
      </c>
      <c r="D210" s="46">
        <f>用品オープンデータ!E198</f>
        <v>616</v>
      </c>
      <c r="E210" s="185" t="str">
        <f>用品オープンデータ!H198</f>
        <v>ハット　他</v>
      </c>
      <c r="F210" s="191" t="str">
        <f>用品オープンデータ!I198</f>
        <v>カタログ掲載-県連卸しのみ</v>
      </c>
      <c r="H210" s="199">
        <f t="shared" si="6"/>
        <v>25491</v>
      </c>
      <c r="I210">
        <f t="shared" si="7"/>
        <v>0</v>
      </c>
    </row>
    <row r="211" spans="1:9" ht="14.5">
      <c r="A211" s="201">
        <f>VALUE(用品オープンデータ!A199)</f>
        <v>25493</v>
      </c>
      <c r="B211" s="45" t="str">
        <f>用品オープンデータ!C199</f>
        <v>スカウトバックル</v>
      </c>
      <c r="C211" s="45" t="str">
        <f>用品オープンデータ!D199</f>
        <v/>
      </c>
      <c r="D211" s="46">
        <f>用品オープンデータ!E199</f>
        <v>506</v>
      </c>
      <c r="E211" s="185" t="str">
        <f>用品オープンデータ!H199</f>
        <v>ハット　他</v>
      </c>
      <c r="F211" s="191" t="str">
        <f>用品オープンデータ!I199</f>
        <v>カタログ掲載-県連卸しのみ</v>
      </c>
      <c r="H211" s="199">
        <f t="shared" si="6"/>
        <v>25493</v>
      </c>
      <c r="I211">
        <f t="shared" si="7"/>
        <v>0</v>
      </c>
    </row>
    <row r="212" spans="1:9" ht="14.5">
      <c r="A212" s="201">
        <f>VALUE(用品オープンデータ!A200)</f>
        <v>25585</v>
      </c>
      <c r="B212" s="45" t="str">
        <f>用品オープンデータ!C200</f>
        <v>弥栄バックル</v>
      </c>
      <c r="C212" s="45" t="str">
        <f>用品オープンデータ!D200</f>
        <v/>
      </c>
      <c r="D212" s="46">
        <f>用品オープンデータ!E200</f>
        <v>1834</v>
      </c>
      <c r="E212" s="185" t="str">
        <f>用品オープンデータ!H200</f>
        <v>ハット　他</v>
      </c>
      <c r="F212" s="191" t="str">
        <f>用品オープンデータ!I200</f>
        <v>カタログ掲載-県連卸しのみ</v>
      </c>
      <c r="H212" s="199">
        <f t="shared" si="6"/>
        <v>25585</v>
      </c>
      <c r="I212">
        <f t="shared" si="7"/>
        <v>0</v>
      </c>
    </row>
    <row r="213" spans="1:9" ht="14.5">
      <c r="A213" s="201">
        <f>VALUE(用品オープンデータ!A201)</f>
        <v>26056</v>
      </c>
      <c r="B213" s="45" t="str">
        <f>用品オープンデータ!C201</f>
        <v>カブハイソックス</v>
      </c>
      <c r="C213" s="45" t="str">
        <f>用品オープンデータ!D201</f>
        <v>M</v>
      </c>
      <c r="D213" s="46">
        <f>用品オープンデータ!E201</f>
        <v>825</v>
      </c>
      <c r="E213" s="185" t="str">
        <f>用品オープンデータ!H201</f>
        <v>ハット　他</v>
      </c>
      <c r="F213" s="191" t="str">
        <f>用品オープンデータ!I201</f>
        <v>カタログ掲載-県連卸しのみ</v>
      </c>
      <c r="H213" s="199">
        <f t="shared" si="6"/>
        <v>26056</v>
      </c>
      <c r="I213">
        <f t="shared" si="7"/>
        <v>0</v>
      </c>
    </row>
    <row r="214" spans="1:9" ht="14.5">
      <c r="A214" s="201">
        <f>VALUE(用品オープンデータ!A202)</f>
        <v>26062</v>
      </c>
      <c r="B214" s="45" t="str">
        <f>用品オープンデータ!C202</f>
        <v>カブハイソックス</v>
      </c>
      <c r="C214" s="45" t="str">
        <f>用品オープンデータ!D202</f>
        <v>L</v>
      </c>
      <c r="D214" s="46">
        <f>用品オープンデータ!E202</f>
        <v>825</v>
      </c>
      <c r="E214" s="185" t="str">
        <f>用品オープンデータ!H202</f>
        <v>ハット　他</v>
      </c>
      <c r="F214" s="191" t="str">
        <f>用品オープンデータ!I202</f>
        <v>カタログ掲載-県連卸しのみ</v>
      </c>
      <c r="H214" s="199">
        <f t="shared" si="6"/>
        <v>26062</v>
      </c>
      <c r="I214">
        <f t="shared" si="7"/>
        <v>0</v>
      </c>
    </row>
    <row r="215" spans="1:9" ht="14.5">
      <c r="A215" s="201">
        <f>VALUE(用品オープンデータ!A203)</f>
        <v>26476</v>
      </c>
      <c r="B215" s="45" t="str">
        <f>用品オープンデータ!C203</f>
        <v>オリーブソックス</v>
      </c>
      <c r="C215" s="45" t="str">
        <f>用品オープンデータ!D203</f>
        <v/>
      </c>
      <c r="D215" s="46">
        <f>用品オープンデータ!E203</f>
        <v>825</v>
      </c>
      <c r="E215" s="185" t="str">
        <f>用品オープンデータ!H203</f>
        <v>ハット　他</v>
      </c>
      <c r="F215" s="191" t="str">
        <f>用品オープンデータ!I203</f>
        <v>カタログ掲載-県連卸しのみ</v>
      </c>
      <c r="H215" s="199">
        <f t="shared" si="6"/>
        <v>26476</v>
      </c>
      <c r="I215">
        <f t="shared" si="7"/>
        <v>0</v>
      </c>
    </row>
    <row r="216" spans="1:9" ht="14.5">
      <c r="A216" s="201">
        <f>VALUE(用品オープンデータ!A204)</f>
        <v>26480</v>
      </c>
      <c r="B216" s="45" t="str">
        <f>用品オープンデータ!C204</f>
        <v>NEWオリーブロングソックス</v>
      </c>
      <c r="C216" s="45" t="str">
        <f>用品オープンデータ!D204</f>
        <v/>
      </c>
      <c r="D216" s="46">
        <f>用品オープンデータ!E204</f>
        <v>1100</v>
      </c>
      <c r="E216" s="185" t="str">
        <f>用品オープンデータ!H204</f>
        <v>ハット　他</v>
      </c>
      <c r="F216" s="191" t="str">
        <f>用品オープンデータ!I204</f>
        <v>カタログ掲載-県連卸しのみ</v>
      </c>
      <c r="H216" s="199">
        <f t="shared" si="6"/>
        <v>26480</v>
      </c>
      <c r="I216">
        <f t="shared" si="7"/>
        <v>0</v>
      </c>
    </row>
    <row r="217" spans="1:9" ht="14.5">
      <c r="A217" s="201">
        <f>VALUE(用品オープンデータ!A205)</f>
        <v>26485</v>
      </c>
      <c r="B217" s="45" t="str">
        <f>用品オープンデータ!C205</f>
        <v>吸水ソックス2足組</v>
      </c>
      <c r="C217" s="45" t="str">
        <f>用品オープンデータ!D205</f>
        <v/>
      </c>
      <c r="D217" s="46">
        <f>用品オープンデータ!E205</f>
        <v>1100</v>
      </c>
      <c r="E217" s="185" t="str">
        <f>用品オープンデータ!H205</f>
        <v>ハット　他</v>
      </c>
      <c r="F217" s="191" t="str">
        <f>用品オープンデータ!I205</f>
        <v>カタログ掲載-県連卸しのみ</v>
      </c>
      <c r="H217" s="199">
        <f t="shared" si="6"/>
        <v>26485</v>
      </c>
      <c r="I217">
        <f t="shared" si="7"/>
        <v>0</v>
      </c>
    </row>
    <row r="218" spans="1:9" ht="14.5">
      <c r="A218" s="201">
        <f>VALUE(用品オープンデータ!A206)</f>
        <v>27300</v>
      </c>
      <c r="B218" s="45" t="str">
        <f>用品オープンデータ!C206</f>
        <v>ネッカーチーフ　カブ小</v>
      </c>
      <c r="C218" s="45" t="str">
        <f>用品オープンデータ!D206</f>
        <v/>
      </c>
      <c r="D218" s="46">
        <f>用品オープンデータ!E206</f>
        <v>858</v>
      </c>
      <c r="E218" s="185" t="str">
        <f>用品オープンデータ!H206</f>
        <v>ハット　他</v>
      </c>
      <c r="F218" s="191" t="str">
        <f>用品オープンデータ!I206</f>
        <v>カタログ掲載-県連卸しのみ</v>
      </c>
      <c r="H218" s="199">
        <f t="shared" si="6"/>
        <v>27300</v>
      </c>
      <c r="I218">
        <f t="shared" si="7"/>
        <v>0</v>
      </c>
    </row>
    <row r="219" spans="1:9" ht="14.5">
      <c r="A219" s="201">
        <f>VALUE(用品オープンデータ!A207)</f>
        <v>27301</v>
      </c>
      <c r="B219" s="45" t="str">
        <f>用品オープンデータ!C207</f>
        <v>ネッカーチーフ　カブ大</v>
      </c>
      <c r="C219" s="45" t="str">
        <f>用品オープンデータ!D207</f>
        <v/>
      </c>
      <c r="D219" s="46">
        <f>用品オープンデータ!E207</f>
        <v>968</v>
      </c>
      <c r="E219" s="185" t="str">
        <f>用品オープンデータ!H207</f>
        <v>ハット　他</v>
      </c>
      <c r="F219" s="191" t="str">
        <f>用品オープンデータ!I207</f>
        <v>カタログ掲載-県連卸しのみ</v>
      </c>
      <c r="H219" s="199">
        <f t="shared" si="6"/>
        <v>27301</v>
      </c>
      <c r="I219">
        <f t="shared" si="7"/>
        <v>0</v>
      </c>
    </row>
    <row r="220" spans="1:9" ht="14.5">
      <c r="A220" s="201">
        <f>VALUE(用品オープンデータ!A208)</f>
        <v>27310</v>
      </c>
      <c r="B220" s="45" t="str">
        <f>用品オープンデータ!C208</f>
        <v>ネッカーチーフ　ビーバー小</v>
      </c>
      <c r="C220" s="45" t="str">
        <f>用品オープンデータ!D208</f>
        <v/>
      </c>
      <c r="D220" s="46">
        <f>用品オープンデータ!E208</f>
        <v>572</v>
      </c>
      <c r="E220" s="185" t="str">
        <f>用品オープンデータ!H208</f>
        <v>ハット　他</v>
      </c>
      <c r="F220" s="191" t="str">
        <f>用品オープンデータ!I208</f>
        <v>カタログ掲載-県連卸しのみ</v>
      </c>
      <c r="H220" s="199">
        <f t="shared" si="6"/>
        <v>27310</v>
      </c>
      <c r="I220">
        <f t="shared" si="7"/>
        <v>0</v>
      </c>
    </row>
    <row r="221" spans="1:9" ht="14.5">
      <c r="A221" s="201">
        <f>VALUE(用品オープンデータ!A209)</f>
        <v>27311</v>
      </c>
      <c r="B221" s="45" t="str">
        <f>用品オープンデータ!C209</f>
        <v>ネッカーチーフ　ビーバー大</v>
      </c>
      <c r="C221" s="45" t="str">
        <f>用品オープンデータ!D209</f>
        <v/>
      </c>
      <c r="D221" s="46">
        <f>用品オープンデータ!E209</f>
        <v>1023</v>
      </c>
      <c r="E221" s="185" t="str">
        <f>用品オープンデータ!H209</f>
        <v>ハット　他</v>
      </c>
      <c r="F221" s="191" t="str">
        <f>用品オープンデータ!I209</f>
        <v>カタログ掲載-県連卸しのみ</v>
      </c>
      <c r="H221" s="199">
        <f t="shared" si="6"/>
        <v>27311</v>
      </c>
      <c r="I221">
        <f t="shared" si="7"/>
        <v>0</v>
      </c>
    </row>
    <row r="222" spans="1:9" ht="14.5">
      <c r="A222" s="201">
        <f>VALUE(用品オープンデータ!A210)</f>
        <v>27320</v>
      </c>
      <c r="B222" s="45" t="str">
        <f>用品オープンデータ!C210</f>
        <v>ネッカーチーフ　紺</v>
      </c>
      <c r="C222" s="45" t="str">
        <f>用品オープンデータ!D210</f>
        <v/>
      </c>
      <c r="D222" s="46">
        <f>用品オープンデータ!E210</f>
        <v>1056</v>
      </c>
      <c r="E222" s="185" t="str">
        <f>用品オープンデータ!H210</f>
        <v>ハット　他</v>
      </c>
      <c r="F222" s="191" t="str">
        <f>用品オープンデータ!I210</f>
        <v>カタログ掲載-県連卸しのみ</v>
      </c>
      <c r="H222" s="199">
        <f t="shared" si="6"/>
        <v>27320</v>
      </c>
      <c r="I222">
        <f t="shared" si="7"/>
        <v>0</v>
      </c>
    </row>
    <row r="223" spans="1:9" ht="14.5">
      <c r="A223" s="201">
        <f>VALUE(用品オープンデータ!A211)</f>
        <v>27321</v>
      </c>
      <c r="B223" s="45" t="str">
        <f>用品オープンデータ!C211</f>
        <v>ネッカーチーフ　エンジ</v>
      </c>
      <c r="C223" s="45" t="str">
        <f>用品オープンデータ!D211</f>
        <v/>
      </c>
      <c r="D223" s="46">
        <f>用品オープンデータ!E211</f>
        <v>1056</v>
      </c>
      <c r="E223" s="185" t="str">
        <f>用品オープンデータ!H211</f>
        <v>ハット　他</v>
      </c>
      <c r="F223" s="191" t="str">
        <f>用品オープンデータ!I211</f>
        <v>カタログ掲載-県連卸しのみ</v>
      </c>
      <c r="H223" s="199">
        <f t="shared" si="6"/>
        <v>27321</v>
      </c>
      <c r="I223">
        <f t="shared" si="7"/>
        <v>0</v>
      </c>
    </row>
    <row r="224" spans="1:9" ht="14.5">
      <c r="A224" s="201">
        <f>VALUE(用品オープンデータ!A212)</f>
        <v>27322</v>
      </c>
      <c r="B224" s="45" t="str">
        <f>用品オープンデータ!C212</f>
        <v>ネッカーチーフ　緑</v>
      </c>
      <c r="C224" s="45" t="str">
        <f>用品オープンデータ!D212</f>
        <v/>
      </c>
      <c r="D224" s="46">
        <f>用品オープンデータ!E212</f>
        <v>1056</v>
      </c>
      <c r="E224" s="185" t="str">
        <f>用品オープンデータ!H212</f>
        <v>ハット　他</v>
      </c>
      <c r="F224" s="191" t="str">
        <f>用品オープンデータ!I212</f>
        <v>カタログ掲載-県連卸しのみ</v>
      </c>
      <c r="H224" s="199">
        <f t="shared" si="6"/>
        <v>27322</v>
      </c>
      <c r="I224">
        <f t="shared" si="7"/>
        <v>0</v>
      </c>
    </row>
    <row r="225" spans="1:9" ht="14.5">
      <c r="A225" s="201">
        <f>VALUE(用品オープンデータ!A213)</f>
        <v>27323</v>
      </c>
      <c r="B225" s="45" t="str">
        <f>用品オープンデータ!C213</f>
        <v>ネッカーチーフ　オレンジ</v>
      </c>
      <c r="C225" s="45" t="str">
        <f>用品オープンデータ!D213</f>
        <v/>
      </c>
      <c r="D225" s="46">
        <f>用品オープンデータ!E213</f>
        <v>1056</v>
      </c>
      <c r="E225" s="185" t="str">
        <f>用品オープンデータ!H213</f>
        <v>ハット　他</v>
      </c>
      <c r="F225" s="191" t="str">
        <f>用品オープンデータ!I213</f>
        <v>カタログ掲載-県連卸しのみ</v>
      </c>
      <c r="H225" s="199">
        <f t="shared" si="6"/>
        <v>27323</v>
      </c>
      <c r="I225">
        <f t="shared" si="7"/>
        <v>0</v>
      </c>
    </row>
    <row r="226" spans="1:9" ht="14.5">
      <c r="A226" s="201">
        <f>VALUE(用品オープンデータ!A214)</f>
        <v>27324</v>
      </c>
      <c r="B226" s="45" t="str">
        <f>用品オープンデータ!C214</f>
        <v>ネッカーチーフ　若草</v>
      </c>
      <c r="C226" s="45" t="str">
        <f>用品オープンデータ!D214</f>
        <v/>
      </c>
      <c r="D226" s="46">
        <f>用品オープンデータ!E214</f>
        <v>1056</v>
      </c>
      <c r="E226" s="185" t="str">
        <f>用品オープンデータ!H214</f>
        <v>ハット　他</v>
      </c>
      <c r="F226" s="191" t="str">
        <f>用品オープンデータ!I214</f>
        <v>カタログ掲載-県連卸しのみ</v>
      </c>
      <c r="H226" s="199">
        <f t="shared" si="6"/>
        <v>27324</v>
      </c>
      <c r="I226">
        <f t="shared" si="7"/>
        <v>0</v>
      </c>
    </row>
    <row r="227" spans="1:9" ht="14.5">
      <c r="A227" s="201">
        <f>VALUE(用品オープンデータ!A215)</f>
        <v>27326</v>
      </c>
      <c r="B227" s="45" t="str">
        <f>用品オープンデータ!C215</f>
        <v>ネッカーチーフ　ウスアイ</v>
      </c>
      <c r="C227" s="45" t="str">
        <f>用品オープンデータ!D215</f>
        <v/>
      </c>
      <c r="D227" s="46">
        <f>用品オープンデータ!E215</f>
        <v>1056</v>
      </c>
      <c r="E227" s="185" t="str">
        <f>用品オープンデータ!H215</f>
        <v>ハット　他</v>
      </c>
      <c r="F227" s="191" t="str">
        <f>用品オープンデータ!I215</f>
        <v>カタログ掲載-県連卸しのみ</v>
      </c>
      <c r="H227" s="199">
        <f t="shared" si="6"/>
        <v>27326</v>
      </c>
      <c r="I227">
        <f t="shared" si="7"/>
        <v>0</v>
      </c>
    </row>
    <row r="228" spans="1:9" ht="14.5">
      <c r="A228" s="201">
        <f>VALUE(用品オープンデータ!A216)</f>
        <v>27327</v>
      </c>
      <c r="B228" s="45" t="str">
        <f>用品オープンデータ!C216</f>
        <v>ネッカーチーフ　ロープ</v>
      </c>
      <c r="C228" s="45" t="str">
        <f>用品オープンデータ!D216</f>
        <v/>
      </c>
      <c r="D228" s="46">
        <f>用品オープンデータ!E216</f>
        <v>1056</v>
      </c>
      <c r="E228" s="185" t="str">
        <f>用品オープンデータ!H216</f>
        <v>ハット　他</v>
      </c>
      <c r="F228" s="191" t="str">
        <f>用品オープンデータ!I216</f>
        <v>カタログ掲載-県連卸しのみ</v>
      </c>
      <c r="H228" s="199">
        <f t="shared" si="6"/>
        <v>27327</v>
      </c>
      <c r="I228">
        <f t="shared" si="7"/>
        <v>0</v>
      </c>
    </row>
    <row r="229" spans="1:9" ht="14.5">
      <c r="A229" s="201">
        <f>VALUE(用品オープンデータ!A217)</f>
        <v>28002</v>
      </c>
      <c r="B229" s="45" t="str">
        <f>用品オープンデータ!C217</f>
        <v>ビーバーチーフリング</v>
      </c>
      <c r="C229" s="45" t="str">
        <f>用品オープンデータ!D217</f>
        <v>ビーバー用</v>
      </c>
      <c r="D229" s="46">
        <f>用品オープンデータ!E217</f>
        <v>132</v>
      </c>
      <c r="E229" s="185" t="str">
        <f>用品オープンデータ!H217</f>
        <v>ハット　他</v>
      </c>
      <c r="F229" s="191" t="str">
        <f>用品オープンデータ!I217</f>
        <v>カタログ掲載-県連卸しのみ</v>
      </c>
      <c r="H229" s="199">
        <f t="shared" si="6"/>
        <v>28002</v>
      </c>
      <c r="I229">
        <f t="shared" si="7"/>
        <v>0</v>
      </c>
    </row>
    <row r="230" spans="1:9" ht="14.5">
      <c r="A230" s="201">
        <f>VALUE(用品オープンデータ!A218)</f>
        <v>28005</v>
      </c>
      <c r="B230" s="45" t="str">
        <f>用品オープンデータ!C218</f>
        <v>つきの輪チーフリング</v>
      </c>
      <c r="C230" s="45" t="str">
        <f>用品オープンデータ!D218</f>
        <v/>
      </c>
      <c r="D230" s="46">
        <f>用品オープンデータ!E218</f>
        <v>330</v>
      </c>
      <c r="E230" s="185" t="str">
        <f>用品オープンデータ!H218</f>
        <v>ハット　他</v>
      </c>
      <c r="F230" s="191" t="str">
        <f>用品オープンデータ!I218</f>
        <v>カタログ掲載-県連卸しのみ</v>
      </c>
      <c r="H230" s="199">
        <f t="shared" si="6"/>
        <v>28005</v>
      </c>
      <c r="I230">
        <f t="shared" si="7"/>
        <v>0</v>
      </c>
    </row>
    <row r="231" spans="1:9" ht="14.5">
      <c r="A231" s="201">
        <f>VALUE(用品オープンデータ!A219)</f>
        <v>28040</v>
      </c>
      <c r="B231" s="45" t="str">
        <f>用品オープンデータ!C219</f>
        <v>チーフリング　くま</v>
      </c>
      <c r="C231" s="45" t="str">
        <f>用品オープンデータ!D219</f>
        <v/>
      </c>
      <c r="D231" s="46">
        <f>用品オープンデータ!E219</f>
        <v>396</v>
      </c>
      <c r="E231" s="185" t="str">
        <f>用品オープンデータ!H219</f>
        <v>ハット　他</v>
      </c>
      <c r="F231" s="191" t="str">
        <f>用品オープンデータ!I219</f>
        <v>カタログ掲載-県連卸しのみ</v>
      </c>
      <c r="H231" s="199">
        <f t="shared" si="6"/>
        <v>28040</v>
      </c>
      <c r="I231">
        <f t="shared" si="7"/>
        <v>0</v>
      </c>
    </row>
    <row r="232" spans="1:9" ht="14.5">
      <c r="A232" s="201">
        <f>VALUE(用品オープンデータ!A220)</f>
        <v>28041</v>
      </c>
      <c r="B232" s="45" t="str">
        <f>用品オープンデータ!C220</f>
        <v>チーフリング　いぶし銀</v>
      </c>
      <c r="C232" s="45" t="str">
        <f>用品オープンデータ!D220</f>
        <v/>
      </c>
      <c r="D232" s="46">
        <f>用品オープンデータ!E220</f>
        <v>330</v>
      </c>
      <c r="E232" s="185" t="str">
        <f>用品オープンデータ!H220</f>
        <v>ハット　他</v>
      </c>
      <c r="F232" s="191" t="str">
        <f>用品オープンデータ!I220</f>
        <v>カタログ掲載-県連卸しのみ</v>
      </c>
      <c r="H232" s="199">
        <f t="shared" si="6"/>
        <v>28041</v>
      </c>
      <c r="I232">
        <f t="shared" si="7"/>
        <v>0</v>
      </c>
    </row>
    <row r="233" spans="1:9" ht="14.5">
      <c r="A233" s="201">
        <f>VALUE(用品オープンデータ!A221)</f>
        <v>28042</v>
      </c>
      <c r="B233" s="45" t="str">
        <f>用品オープンデータ!C221</f>
        <v>チーフリング　銅</v>
      </c>
      <c r="C233" s="45" t="str">
        <f>用品オープンデータ!D221</f>
        <v/>
      </c>
      <c r="D233" s="46">
        <f>用品オープンデータ!E221</f>
        <v>330</v>
      </c>
      <c r="E233" s="185" t="str">
        <f>用品オープンデータ!H221</f>
        <v>ハット　他</v>
      </c>
      <c r="F233" s="191" t="str">
        <f>用品オープンデータ!I221</f>
        <v>カタログ掲載-県連卸しのみ</v>
      </c>
      <c r="H233" s="199">
        <f t="shared" si="6"/>
        <v>28042</v>
      </c>
      <c r="I233">
        <f t="shared" si="7"/>
        <v>0</v>
      </c>
    </row>
    <row r="234" spans="1:9" ht="14.5">
      <c r="A234" s="201">
        <f>VALUE(用品オープンデータ!A222)</f>
        <v>28046</v>
      </c>
      <c r="B234" s="45" t="str">
        <f>用品オープンデータ!C222</f>
        <v>チーフリング 鏡</v>
      </c>
      <c r="C234" s="45" t="str">
        <f>用品オープンデータ!D222</f>
        <v/>
      </c>
      <c r="D234" s="46">
        <f>用品オープンデータ!E222</f>
        <v>506</v>
      </c>
      <c r="E234" s="185" t="str">
        <f>用品オープンデータ!H222</f>
        <v>ハット　他</v>
      </c>
      <c r="F234" s="191" t="str">
        <f>用品オープンデータ!I222</f>
        <v>カタログ掲載-県連卸しのみ</v>
      </c>
      <c r="H234" s="199">
        <f t="shared" si="6"/>
        <v>28046</v>
      </c>
      <c r="I234">
        <f t="shared" si="7"/>
        <v>0</v>
      </c>
    </row>
    <row r="235" spans="1:9" ht="14.5">
      <c r="A235" s="201">
        <f>VALUE(用品オープンデータ!A223)</f>
        <v>28103</v>
      </c>
      <c r="B235" s="45" t="str">
        <f>用品オープンデータ!C223</f>
        <v>トリックリング</v>
      </c>
      <c r="C235" s="45" t="str">
        <f>用品オープンデータ!D223</f>
        <v/>
      </c>
      <c r="D235" s="46">
        <f>用品オープンデータ!E223</f>
        <v>990</v>
      </c>
      <c r="E235" s="185" t="str">
        <f>用品オープンデータ!H223</f>
        <v>ハット　他</v>
      </c>
      <c r="F235" s="191" t="str">
        <f>用品オープンデータ!I223</f>
        <v>カタログ掲載-県連卸しのみ</v>
      </c>
      <c r="H235" s="199">
        <f t="shared" si="6"/>
        <v>28103</v>
      </c>
      <c r="I235">
        <f t="shared" si="7"/>
        <v>0</v>
      </c>
    </row>
    <row r="236" spans="1:9" ht="14.5">
      <c r="A236" s="201">
        <f>VALUE(用品オープンデータ!A224)</f>
        <v>28240</v>
      </c>
      <c r="B236" s="45" t="str">
        <f>用品オープンデータ!C224</f>
        <v>チーフリング スカウト章 レザー</v>
      </c>
      <c r="C236" s="45" t="str">
        <f>用品オープンデータ!D224</f>
        <v>略章(革)</v>
      </c>
      <c r="D236" s="46">
        <f>用品オープンデータ!E224</f>
        <v>440</v>
      </c>
      <c r="E236" s="185" t="str">
        <f>用品オープンデータ!H224</f>
        <v>ハット　他</v>
      </c>
      <c r="F236" s="191" t="str">
        <f>用品オープンデータ!I224</f>
        <v>カタログ掲載-県連卸しのみ</v>
      </c>
      <c r="H236" s="199">
        <f t="shared" si="6"/>
        <v>28240</v>
      </c>
      <c r="I236">
        <f t="shared" si="7"/>
        <v>0</v>
      </c>
    </row>
    <row r="237" spans="1:9" ht="14.5">
      <c r="A237" s="201">
        <f>VALUE(用品オープンデータ!A225)</f>
        <v>28305</v>
      </c>
      <c r="B237" s="45" t="str">
        <f>用品オープンデータ!C225</f>
        <v>ＣＳシャツ用ボタン</v>
      </c>
      <c r="C237" s="45" t="str">
        <f>用品オープンデータ!D225</f>
        <v>（５個組）</v>
      </c>
      <c r="D237" s="46">
        <f>用品オープンデータ!E225</f>
        <v>132</v>
      </c>
      <c r="E237" s="185" t="str">
        <f>用品オープンデータ!H225</f>
        <v>ハット　他</v>
      </c>
      <c r="F237" s="191" t="str">
        <f>用品オープンデータ!I225</f>
        <v>カタログ掲載-県連卸しのみ</v>
      </c>
      <c r="H237" s="199">
        <f t="shared" si="6"/>
        <v>28305</v>
      </c>
      <c r="I237">
        <f t="shared" si="7"/>
        <v>0</v>
      </c>
    </row>
    <row r="238" spans="1:9" ht="14.5">
      <c r="A238" s="201">
        <f>VALUE(用品オープンデータ!A226)</f>
        <v>28311</v>
      </c>
      <c r="B238" s="45" t="str">
        <f>用品オープンデータ!C226</f>
        <v>ＳＬシャツ用ボタン</v>
      </c>
      <c r="C238" s="45" t="str">
        <f>用品オープンデータ!D226</f>
        <v>（５個組）</v>
      </c>
      <c r="D238" s="46">
        <f>用品オープンデータ!E226</f>
        <v>132</v>
      </c>
      <c r="E238" s="185" t="str">
        <f>用品オープンデータ!H226</f>
        <v>ハット　他</v>
      </c>
      <c r="F238" s="191" t="str">
        <f>用品オープンデータ!I226</f>
        <v>カタログ掲載-県連卸しのみ</v>
      </c>
      <c r="H238" s="199">
        <f t="shared" si="6"/>
        <v>28311</v>
      </c>
      <c r="I238">
        <f t="shared" si="7"/>
        <v>0</v>
      </c>
    </row>
    <row r="239" spans="1:9" ht="14.5">
      <c r="A239" s="201">
        <f>VALUE(用品オープンデータ!A227)</f>
        <v>28313</v>
      </c>
      <c r="B239" s="45" t="str">
        <f>用品オープンデータ!C227</f>
        <v>ＬＷズボン用ボタン</v>
      </c>
      <c r="C239" s="45" t="str">
        <f>用品オープンデータ!D227</f>
        <v>（３個組）</v>
      </c>
      <c r="D239" s="46">
        <f>用品オープンデータ!E227</f>
        <v>110</v>
      </c>
      <c r="E239" s="185" t="str">
        <f>用品オープンデータ!H227</f>
        <v>ハット　他</v>
      </c>
      <c r="F239" s="191" t="str">
        <f>用品オープンデータ!I227</f>
        <v>カタログ掲載-県連卸しのみ</v>
      </c>
      <c r="H239" s="199">
        <f t="shared" si="6"/>
        <v>28313</v>
      </c>
      <c r="I239">
        <f t="shared" si="7"/>
        <v>0</v>
      </c>
    </row>
    <row r="240" spans="1:9" ht="14.5">
      <c r="A240" s="201">
        <f>VALUE(用品オープンデータ!A228)</f>
        <v>28629</v>
      </c>
      <c r="B240" s="45" t="str">
        <f>用品オープンデータ!C228</f>
        <v>ハットベルト</v>
      </c>
      <c r="C240" s="45" t="str">
        <f>用品オープンデータ!D228</f>
        <v/>
      </c>
      <c r="D240" s="46">
        <f>用品オープンデータ!E228</f>
        <v>1210</v>
      </c>
      <c r="E240" s="185" t="str">
        <f>用品オープンデータ!H228</f>
        <v>ハット　他</v>
      </c>
      <c r="F240" s="191" t="str">
        <f>用品オープンデータ!I228</f>
        <v>カタログ掲載-県連卸しのみ</v>
      </c>
      <c r="H240" s="199">
        <f t="shared" si="6"/>
        <v>28629</v>
      </c>
      <c r="I240">
        <f t="shared" si="7"/>
        <v>0</v>
      </c>
    </row>
    <row r="241" spans="1:9" ht="14.5">
      <c r="A241" s="201">
        <f>VALUE(用品オープンデータ!A229)</f>
        <v>28656</v>
      </c>
      <c r="B241" s="45" t="str">
        <f>用品オープンデータ!C229</f>
        <v>ハット　ひも</v>
      </c>
      <c r="C241" s="45" t="str">
        <f>用品オープンデータ!D229</f>
        <v/>
      </c>
      <c r="D241" s="46">
        <f>用品オープンデータ!E229</f>
        <v>176</v>
      </c>
      <c r="E241" s="185" t="str">
        <f>用品オープンデータ!H229</f>
        <v>ハット　他</v>
      </c>
      <c r="F241" s="191" t="str">
        <f>用品オープンデータ!I229</f>
        <v>カタログ掲載-県連卸しのみ</v>
      </c>
      <c r="H241" s="199">
        <f t="shared" si="6"/>
        <v>28656</v>
      </c>
      <c r="I241">
        <f t="shared" si="7"/>
        <v>0</v>
      </c>
    </row>
    <row r="242" spans="1:9" ht="14.5">
      <c r="A242" s="201">
        <f>VALUE(用品オープンデータ!A230)</f>
        <v>30120</v>
      </c>
      <c r="B242" s="45" t="str">
        <f>用品オープンデータ!C230</f>
        <v>礼装用金ボタンセット</v>
      </c>
      <c r="C242" s="45" t="str">
        <f>用品オープンデータ!D230</f>
        <v/>
      </c>
      <c r="D242" s="46">
        <f>用品オープンデータ!E230</f>
        <v>3190</v>
      </c>
      <c r="E242" s="185" t="str">
        <f>用品オープンデータ!H230</f>
        <v>付属品</v>
      </c>
      <c r="F242" s="191" t="str">
        <f>用品オープンデータ!I230</f>
        <v>カタログ掲載-県連卸しのみ</v>
      </c>
      <c r="H242" s="199">
        <f t="shared" si="6"/>
        <v>30120</v>
      </c>
      <c r="I242">
        <f t="shared" si="7"/>
        <v>0</v>
      </c>
    </row>
    <row r="243" spans="1:9" ht="14.5">
      <c r="A243" s="201">
        <f>VALUE(用品オープンデータ!A231)</f>
        <v>30121</v>
      </c>
      <c r="B243" s="45" t="str">
        <f>用品オープンデータ!C231</f>
        <v>礼装用金ボタン大</v>
      </c>
      <c r="C243" s="45" t="str">
        <f>用品オープンデータ!D231</f>
        <v>２個組</v>
      </c>
      <c r="D243" s="46">
        <f>用品オープンデータ!E231</f>
        <v>605</v>
      </c>
      <c r="E243" s="185" t="str">
        <f>用品オープンデータ!H231</f>
        <v>付属品</v>
      </c>
      <c r="F243" s="191" t="str">
        <f>用品オープンデータ!I231</f>
        <v>カタログ掲載-県連卸しのみ</v>
      </c>
      <c r="H243" s="199">
        <f t="shared" si="6"/>
        <v>30121</v>
      </c>
      <c r="I243">
        <f t="shared" si="7"/>
        <v>0</v>
      </c>
    </row>
    <row r="244" spans="1:9" ht="14.5">
      <c r="A244" s="201">
        <f>VALUE(用品オープンデータ!A232)</f>
        <v>30122</v>
      </c>
      <c r="B244" s="45" t="str">
        <f>用品オープンデータ!C232</f>
        <v>礼装用金ボタン小</v>
      </c>
      <c r="C244" s="45" t="str">
        <f>用品オープンデータ!D232</f>
        <v>３個組</v>
      </c>
      <c r="D244" s="46">
        <f>用品オープンデータ!E232</f>
        <v>726</v>
      </c>
      <c r="E244" s="185" t="str">
        <f>用品オープンデータ!H232</f>
        <v>付属品</v>
      </c>
      <c r="F244" s="191" t="str">
        <f>用品オープンデータ!I232</f>
        <v>カタログ掲載-県連卸しのみ</v>
      </c>
      <c r="H244" s="199">
        <f t="shared" si="6"/>
        <v>30122</v>
      </c>
      <c r="I244">
        <f t="shared" si="7"/>
        <v>0</v>
      </c>
    </row>
    <row r="245" spans="1:9" ht="14.5">
      <c r="A245" s="201">
        <f>VALUE(用品オープンデータ!A233)</f>
        <v>30401</v>
      </c>
      <c r="B245" s="45" t="str">
        <f>用品オープンデータ!C233</f>
        <v>ブッシュ・ハーフパンツ</v>
      </c>
      <c r="C245" s="45" t="str">
        <f>用品オープンデータ!D233</f>
        <v>58-63</v>
      </c>
      <c r="D245" s="46">
        <f>用品オープンデータ!E233</f>
        <v>2970</v>
      </c>
      <c r="E245" s="185" t="str">
        <f>用品オープンデータ!H233</f>
        <v>ユニフォーム</v>
      </c>
      <c r="F245" s="191" t="str">
        <f>用品オープンデータ!I233</f>
        <v>カタログ掲載-一般販売</v>
      </c>
      <c r="H245" s="199">
        <f t="shared" si="6"/>
        <v>30401</v>
      </c>
      <c r="I245">
        <f t="shared" si="7"/>
        <v>0</v>
      </c>
    </row>
    <row r="246" spans="1:9" ht="14.5">
      <c r="A246" s="201">
        <f>VALUE(用品オープンデータ!A234)</f>
        <v>30402</v>
      </c>
      <c r="B246" s="45" t="str">
        <f>用品オープンデータ!C234</f>
        <v>ブッシュ・ハーフパンツ</v>
      </c>
      <c r="C246" s="45" t="str">
        <f>用品オープンデータ!D234</f>
        <v>63-69</v>
      </c>
      <c r="D246" s="46">
        <f>用品オープンデータ!E234</f>
        <v>2970</v>
      </c>
      <c r="E246" s="185" t="str">
        <f>用品オープンデータ!H234</f>
        <v>ユニフォーム</v>
      </c>
      <c r="F246" s="191" t="str">
        <f>用品オープンデータ!I234</f>
        <v>カタログ掲載-一般販売</v>
      </c>
      <c r="H246" s="199">
        <f t="shared" si="6"/>
        <v>30402</v>
      </c>
      <c r="I246">
        <f t="shared" si="7"/>
        <v>0</v>
      </c>
    </row>
    <row r="247" spans="1:9" ht="14.5">
      <c r="A247" s="201">
        <f>VALUE(用品オープンデータ!A235)</f>
        <v>30403</v>
      </c>
      <c r="B247" s="45" t="str">
        <f>用品オープンデータ!C235</f>
        <v>ブッシュ・ハーフパンツ</v>
      </c>
      <c r="C247" s="45" t="str">
        <f>用品オープンデータ!D235</f>
        <v>69-75</v>
      </c>
      <c r="D247" s="46">
        <f>用品オープンデータ!E235</f>
        <v>2970</v>
      </c>
      <c r="E247" s="185" t="str">
        <f>用品オープンデータ!H235</f>
        <v>ユニフォーム</v>
      </c>
      <c r="F247" s="191" t="str">
        <f>用品オープンデータ!I235</f>
        <v>カタログ掲載-一般販売</v>
      </c>
      <c r="H247" s="199">
        <f t="shared" si="6"/>
        <v>30403</v>
      </c>
      <c r="I247">
        <f t="shared" si="7"/>
        <v>0</v>
      </c>
    </row>
    <row r="248" spans="1:9" ht="14.5">
      <c r="A248" s="201">
        <f>VALUE(用品オープンデータ!A236)</f>
        <v>30404</v>
      </c>
      <c r="B248" s="45" t="str">
        <f>用品オープンデータ!C236</f>
        <v>ブッシュ・ハーフパンツ</v>
      </c>
      <c r="C248" s="45" t="str">
        <f>用品オープンデータ!D236</f>
        <v>75-81</v>
      </c>
      <c r="D248" s="46">
        <f>用品オープンデータ!E236</f>
        <v>2970</v>
      </c>
      <c r="E248" s="185" t="str">
        <f>用品オープンデータ!H236</f>
        <v>ユニフォーム</v>
      </c>
      <c r="F248" s="191" t="str">
        <f>用品オープンデータ!I236</f>
        <v>カタログ掲載-一般販売</v>
      </c>
      <c r="H248" s="199">
        <f t="shared" si="6"/>
        <v>30404</v>
      </c>
      <c r="I248">
        <f t="shared" si="7"/>
        <v>0</v>
      </c>
    </row>
    <row r="249" spans="1:9" ht="14.5">
      <c r="A249" s="201">
        <f>VALUE(用品オープンデータ!A237)</f>
        <v>30405</v>
      </c>
      <c r="B249" s="45" t="str">
        <f>用品オープンデータ!C237</f>
        <v>ブッシュ・ハーフパンツ</v>
      </c>
      <c r="C249" s="45" t="str">
        <f>用品オープンデータ!D237</f>
        <v>81-87</v>
      </c>
      <c r="D249" s="46">
        <f>用品オープンデータ!E237</f>
        <v>2970</v>
      </c>
      <c r="E249" s="185" t="str">
        <f>用品オープンデータ!H237</f>
        <v>ユニフォーム</v>
      </c>
      <c r="F249" s="191" t="str">
        <f>用品オープンデータ!I237</f>
        <v>カタログ掲載-一般販売</v>
      </c>
      <c r="H249" s="199">
        <f t="shared" si="6"/>
        <v>30405</v>
      </c>
      <c r="I249">
        <f t="shared" si="7"/>
        <v>0</v>
      </c>
    </row>
    <row r="250" spans="1:9" ht="14.5">
      <c r="A250" s="201">
        <f>VALUE(用品オープンデータ!A238)</f>
        <v>30406</v>
      </c>
      <c r="B250" s="45" t="str">
        <f>用品オープンデータ!C238</f>
        <v>ブッシュ・ハーフパンツ</v>
      </c>
      <c r="C250" s="45" t="str">
        <f>用品オープンデータ!D238</f>
        <v>87-94</v>
      </c>
      <c r="D250" s="46">
        <f>用品オープンデータ!E238</f>
        <v>2970</v>
      </c>
      <c r="E250" s="185" t="str">
        <f>用品オープンデータ!H238</f>
        <v>ユニフォーム</v>
      </c>
      <c r="F250" s="191" t="str">
        <f>用品オープンデータ!I238</f>
        <v>カタログ掲載-一般販売</v>
      </c>
      <c r="H250" s="199">
        <f t="shared" si="6"/>
        <v>30406</v>
      </c>
      <c r="I250">
        <f t="shared" si="7"/>
        <v>0</v>
      </c>
    </row>
    <row r="251" spans="1:9" ht="14.5">
      <c r="A251" s="201">
        <f>VALUE(用品オープンデータ!A239)</f>
        <v>30407</v>
      </c>
      <c r="B251" s="45" t="str">
        <f>用品オープンデータ!C239</f>
        <v>ブッシュ・ハーフパンツ</v>
      </c>
      <c r="C251" s="45" t="str">
        <f>用品オープンデータ!D239</f>
        <v>94-101</v>
      </c>
      <c r="D251" s="46">
        <f>用品オープンデータ!E239</f>
        <v>2970</v>
      </c>
      <c r="E251" s="185" t="str">
        <f>用品オープンデータ!H239</f>
        <v>ユニフォーム</v>
      </c>
      <c r="F251" s="191" t="str">
        <f>用品オープンデータ!I239</f>
        <v>カタログ掲載-一般販売</v>
      </c>
      <c r="H251" s="199">
        <f t="shared" si="6"/>
        <v>30407</v>
      </c>
      <c r="I251">
        <f t="shared" si="7"/>
        <v>0</v>
      </c>
    </row>
    <row r="252" spans="1:9" ht="14.5">
      <c r="A252" s="201">
        <f>VALUE(用品オープンデータ!A240)</f>
        <v>30408</v>
      </c>
      <c r="B252" s="45" t="str">
        <f>用品オープンデータ!C240</f>
        <v>ブッシュ・ハーフパンツ</v>
      </c>
      <c r="C252" s="45" t="str">
        <f>用品オープンデータ!D240</f>
        <v>101-110</v>
      </c>
      <c r="D252" s="46">
        <f>用品オープンデータ!E240</f>
        <v>2970</v>
      </c>
      <c r="E252" s="185" t="str">
        <f>用品オープンデータ!H240</f>
        <v>ユニフォーム</v>
      </c>
      <c r="F252" s="191" t="str">
        <f>用品オープンデータ!I240</f>
        <v>カタログ掲載-一般販売</v>
      </c>
      <c r="H252" s="199">
        <f t="shared" si="6"/>
        <v>30408</v>
      </c>
      <c r="I252">
        <f t="shared" si="7"/>
        <v>0</v>
      </c>
    </row>
    <row r="253" spans="1:9" ht="14.5">
      <c r="A253" s="201">
        <f>VALUE(用品オープンデータ!A241)</f>
        <v>30421</v>
      </c>
      <c r="B253" s="45" t="str">
        <f>用品オープンデータ!C241</f>
        <v>ハーフパンツ</v>
      </c>
      <c r="C253" s="45" t="str">
        <f>用品オープンデータ!D241</f>
        <v>５８－６３</v>
      </c>
      <c r="D253" s="46">
        <f>用品オープンデータ!E241</f>
        <v>2970</v>
      </c>
      <c r="E253" s="185" t="str">
        <f>用品オープンデータ!H241</f>
        <v>ユニフォーム</v>
      </c>
      <c r="F253" s="191" t="str">
        <f>用品オープンデータ!I241</f>
        <v>カタログ掲載-一般販売</v>
      </c>
      <c r="H253" s="199">
        <f t="shared" si="6"/>
        <v>30421</v>
      </c>
      <c r="I253">
        <f t="shared" si="7"/>
        <v>0</v>
      </c>
    </row>
    <row r="254" spans="1:9" ht="14.5">
      <c r="A254" s="201">
        <f>VALUE(用品オープンデータ!A242)</f>
        <v>30422</v>
      </c>
      <c r="B254" s="45" t="str">
        <f>用品オープンデータ!C242</f>
        <v>ハーフパンツ</v>
      </c>
      <c r="C254" s="45" t="str">
        <f>用品オープンデータ!D242</f>
        <v>６３－６９</v>
      </c>
      <c r="D254" s="46">
        <f>用品オープンデータ!E242</f>
        <v>2970</v>
      </c>
      <c r="E254" s="185" t="str">
        <f>用品オープンデータ!H242</f>
        <v>ユニフォーム</v>
      </c>
      <c r="F254" s="191" t="str">
        <f>用品オープンデータ!I242</f>
        <v>カタログ掲載-一般販売</v>
      </c>
      <c r="H254" s="199">
        <f t="shared" si="6"/>
        <v>30422</v>
      </c>
      <c r="I254">
        <f t="shared" si="7"/>
        <v>0</v>
      </c>
    </row>
    <row r="255" spans="1:9" ht="14.5">
      <c r="A255" s="201">
        <f>VALUE(用品オープンデータ!A243)</f>
        <v>30423</v>
      </c>
      <c r="B255" s="45" t="str">
        <f>用品オープンデータ!C243</f>
        <v>ハーフパンツ</v>
      </c>
      <c r="C255" s="45" t="str">
        <f>用品オープンデータ!D243</f>
        <v>６９－７５</v>
      </c>
      <c r="D255" s="46">
        <f>用品オープンデータ!E243</f>
        <v>2970</v>
      </c>
      <c r="E255" s="185" t="str">
        <f>用品オープンデータ!H243</f>
        <v>ユニフォーム</v>
      </c>
      <c r="F255" s="191" t="str">
        <f>用品オープンデータ!I243</f>
        <v>カタログ掲載-一般販売</v>
      </c>
      <c r="H255" s="199">
        <f t="shared" si="6"/>
        <v>30423</v>
      </c>
      <c r="I255">
        <f t="shared" si="7"/>
        <v>0</v>
      </c>
    </row>
    <row r="256" spans="1:9" ht="14.5">
      <c r="A256" s="201">
        <f>VALUE(用品オープンデータ!A244)</f>
        <v>30424</v>
      </c>
      <c r="B256" s="45" t="str">
        <f>用品オープンデータ!C244</f>
        <v>ハーフパンツ</v>
      </c>
      <c r="C256" s="45" t="str">
        <f>用品オープンデータ!D244</f>
        <v>７５－８１</v>
      </c>
      <c r="D256" s="46">
        <f>用品オープンデータ!E244</f>
        <v>2970</v>
      </c>
      <c r="E256" s="185" t="str">
        <f>用品オープンデータ!H244</f>
        <v>ユニフォーム</v>
      </c>
      <c r="F256" s="191" t="str">
        <f>用品オープンデータ!I244</f>
        <v>カタログ掲載-一般販売</v>
      </c>
      <c r="H256" s="199">
        <f t="shared" si="6"/>
        <v>30424</v>
      </c>
      <c r="I256">
        <f t="shared" si="7"/>
        <v>0</v>
      </c>
    </row>
    <row r="257" spans="1:9" ht="14.5">
      <c r="A257" s="201">
        <f>VALUE(用品オープンデータ!A245)</f>
        <v>30425</v>
      </c>
      <c r="B257" s="45" t="str">
        <f>用品オープンデータ!C245</f>
        <v>ハーフパンツ</v>
      </c>
      <c r="C257" s="45" t="str">
        <f>用品オープンデータ!D245</f>
        <v>８１－８７</v>
      </c>
      <c r="D257" s="46">
        <f>用品オープンデータ!E245</f>
        <v>2970</v>
      </c>
      <c r="E257" s="185" t="str">
        <f>用品オープンデータ!H245</f>
        <v>ユニフォーム</v>
      </c>
      <c r="F257" s="191" t="str">
        <f>用品オープンデータ!I245</f>
        <v>カタログ掲載-一般販売</v>
      </c>
      <c r="H257" s="199">
        <f t="shared" si="6"/>
        <v>30425</v>
      </c>
      <c r="I257">
        <f t="shared" si="7"/>
        <v>0</v>
      </c>
    </row>
    <row r="258" spans="1:9" ht="14.5">
      <c r="A258" s="201">
        <f>VALUE(用品オープンデータ!A246)</f>
        <v>30426</v>
      </c>
      <c r="B258" s="45" t="str">
        <f>用品オープンデータ!C246</f>
        <v>ハーフパンツ</v>
      </c>
      <c r="C258" s="45" t="str">
        <f>用品オープンデータ!D246</f>
        <v>８７－９４</v>
      </c>
      <c r="D258" s="46">
        <f>用品オープンデータ!E246</f>
        <v>2970</v>
      </c>
      <c r="E258" s="185" t="str">
        <f>用品オープンデータ!H246</f>
        <v>ユニフォーム</v>
      </c>
      <c r="F258" s="191" t="str">
        <f>用品オープンデータ!I246</f>
        <v>カタログ掲載-一般販売</v>
      </c>
      <c r="H258" s="199">
        <f t="shared" si="6"/>
        <v>30426</v>
      </c>
      <c r="I258">
        <f t="shared" si="7"/>
        <v>0</v>
      </c>
    </row>
    <row r="259" spans="1:9" ht="14.5">
      <c r="A259" s="201">
        <f>VALUE(用品オープンデータ!A247)</f>
        <v>30427</v>
      </c>
      <c r="B259" s="45" t="str">
        <f>用品オープンデータ!C247</f>
        <v>ハーフパンツ</v>
      </c>
      <c r="C259" s="45" t="str">
        <f>用品オープンデータ!D247</f>
        <v>９４－１０１</v>
      </c>
      <c r="D259" s="46">
        <f>用品オープンデータ!E247</f>
        <v>2970</v>
      </c>
      <c r="E259" s="185" t="str">
        <f>用品オープンデータ!H247</f>
        <v>ユニフォーム</v>
      </c>
      <c r="F259" s="191" t="str">
        <f>用品オープンデータ!I247</f>
        <v>カタログ掲載-一般販売</v>
      </c>
      <c r="H259" s="199">
        <f t="shared" si="6"/>
        <v>30427</v>
      </c>
      <c r="I259">
        <f t="shared" si="7"/>
        <v>0</v>
      </c>
    </row>
    <row r="260" spans="1:9" ht="14.5">
      <c r="A260" s="201">
        <f>VALUE(用品オープンデータ!A248)</f>
        <v>30428</v>
      </c>
      <c r="B260" s="45" t="str">
        <f>用品オープンデータ!C248</f>
        <v>ハーフパンツ</v>
      </c>
      <c r="C260" s="45" t="str">
        <f>用品オープンデータ!D248</f>
        <v>１０１－１１０</v>
      </c>
      <c r="D260" s="46">
        <f>用品オープンデータ!E248</f>
        <v>2970</v>
      </c>
      <c r="E260" s="185" t="str">
        <f>用品オープンデータ!H248</f>
        <v>ユニフォーム</v>
      </c>
      <c r="F260" s="191" t="str">
        <f>用品オープンデータ!I248</f>
        <v>カタログ掲載-一般販売</v>
      </c>
      <c r="H260" s="199">
        <f t="shared" si="6"/>
        <v>30428</v>
      </c>
      <c r="I260">
        <f t="shared" si="7"/>
        <v>0</v>
      </c>
    </row>
    <row r="261" spans="1:9" ht="14.5">
      <c r="A261" s="201">
        <f>VALUE(用品オープンデータ!A249)</f>
        <v>30441</v>
      </c>
      <c r="B261" s="45" t="str">
        <f>用品オープンデータ!C249</f>
        <v>Ｗラップキュロット</v>
      </c>
      <c r="C261" s="45" t="str">
        <f>用品オープンデータ!D249</f>
        <v>５８－６４</v>
      </c>
      <c r="D261" s="46">
        <f>用品オープンデータ!E249</f>
        <v>3190</v>
      </c>
      <c r="E261" s="185" t="str">
        <f>用品オープンデータ!H249</f>
        <v>ユニフォーム</v>
      </c>
      <c r="F261" s="191" t="str">
        <f>用品オープンデータ!I249</f>
        <v>カタログ掲載-一般販売</v>
      </c>
      <c r="H261" s="199">
        <f t="shared" si="6"/>
        <v>30441</v>
      </c>
      <c r="I261">
        <f t="shared" si="7"/>
        <v>0</v>
      </c>
    </row>
    <row r="262" spans="1:9" ht="14.5">
      <c r="A262" s="201">
        <f>VALUE(用品オープンデータ!A250)</f>
        <v>30442</v>
      </c>
      <c r="B262" s="45" t="str">
        <f>用品オープンデータ!C250</f>
        <v>Ｗラップキュロット</v>
      </c>
      <c r="C262" s="45" t="str">
        <f>用品オープンデータ!D250</f>
        <v>６４－７０</v>
      </c>
      <c r="D262" s="46">
        <f>用品オープンデータ!E250</f>
        <v>3190</v>
      </c>
      <c r="E262" s="185" t="str">
        <f>用品オープンデータ!H250</f>
        <v>ユニフォーム</v>
      </c>
      <c r="F262" s="191" t="str">
        <f>用品オープンデータ!I250</f>
        <v>カタログ掲載-一般販売</v>
      </c>
      <c r="H262" s="199">
        <f t="shared" si="6"/>
        <v>30442</v>
      </c>
      <c r="I262">
        <f t="shared" si="7"/>
        <v>0</v>
      </c>
    </row>
    <row r="263" spans="1:9" ht="14.5">
      <c r="A263" s="201">
        <f>VALUE(用品オープンデータ!A251)</f>
        <v>30443</v>
      </c>
      <c r="B263" s="45" t="str">
        <f>用品オープンデータ!C251</f>
        <v>Ｗラップキュロット</v>
      </c>
      <c r="C263" s="45" t="str">
        <f>用品オープンデータ!D251</f>
        <v>７０－７６</v>
      </c>
      <c r="D263" s="46">
        <f>用品オープンデータ!E251</f>
        <v>3190</v>
      </c>
      <c r="E263" s="185" t="str">
        <f>用品オープンデータ!H251</f>
        <v>ユニフォーム</v>
      </c>
      <c r="F263" s="191" t="str">
        <f>用品オープンデータ!I251</f>
        <v>カタログ掲載-一般販売</v>
      </c>
      <c r="H263" s="199">
        <f t="shared" si="6"/>
        <v>30443</v>
      </c>
      <c r="I263">
        <f t="shared" si="7"/>
        <v>0</v>
      </c>
    </row>
    <row r="264" spans="1:9" ht="14.5">
      <c r="A264" s="201">
        <f>VALUE(用品オープンデータ!A252)</f>
        <v>30444</v>
      </c>
      <c r="B264" s="45" t="str">
        <f>用品オープンデータ!C252</f>
        <v>Ｗラップキュロット</v>
      </c>
      <c r="C264" s="45" t="str">
        <f>用品オープンデータ!D252</f>
        <v>７６－８２</v>
      </c>
      <c r="D264" s="46">
        <f>用品オープンデータ!E252</f>
        <v>3190</v>
      </c>
      <c r="E264" s="185" t="str">
        <f>用品オープンデータ!H252</f>
        <v>ユニフォーム</v>
      </c>
      <c r="F264" s="191" t="str">
        <f>用品オープンデータ!I252</f>
        <v>カタログ掲載-一般販売</v>
      </c>
      <c r="H264" s="199">
        <f t="shared" si="6"/>
        <v>30444</v>
      </c>
      <c r="I264">
        <f t="shared" si="7"/>
        <v>0</v>
      </c>
    </row>
    <row r="265" spans="1:9" ht="14.5">
      <c r="A265" s="201">
        <f>VALUE(用品オープンデータ!A253)</f>
        <v>30445</v>
      </c>
      <c r="B265" s="45" t="str">
        <f>用品オープンデータ!C253</f>
        <v>Ｗラップキュロット</v>
      </c>
      <c r="C265" s="45" t="str">
        <f>用品オープンデータ!D253</f>
        <v>８２－８８</v>
      </c>
      <c r="D265" s="46">
        <f>用品オープンデータ!E253</f>
        <v>3190</v>
      </c>
      <c r="E265" s="185" t="str">
        <f>用品オープンデータ!H253</f>
        <v>ユニフォーム</v>
      </c>
      <c r="F265" s="191" t="str">
        <f>用品オープンデータ!I253</f>
        <v>カタログ掲載-一般販売</v>
      </c>
      <c r="H265" s="199">
        <f t="shared" si="6"/>
        <v>30445</v>
      </c>
      <c r="I265">
        <f t="shared" si="7"/>
        <v>0</v>
      </c>
    </row>
    <row r="266" spans="1:9" ht="14.5">
      <c r="A266" s="201">
        <f>VALUE(用品オープンデータ!A254)</f>
        <v>30601</v>
      </c>
      <c r="B266" s="45" t="str">
        <f>用品オープンデータ!C254</f>
        <v>BSマウスカバー</v>
      </c>
      <c r="C266" s="45" t="str">
        <f>用品オープンデータ!D254</f>
        <v>ミズノ</v>
      </c>
      <c r="D266" s="46">
        <f>用品オープンデータ!E254</f>
        <v>1430</v>
      </c>
      <c r="E266" s="185" t="str">
        <f>用品オープンデータ!H254</f>
        <v>付属品</v>
      </c>
      <c r="F266" s="191" t="str">
        <f>用品オープンデータ!I254</f>
        <v>カタログ掲載-県連卸しのみ</v>
      </c>
      <c r="H266" s="199">
        <f t="shared" si="6"/>
        <v>30601</v>
      </c>
      <c r="I266">
        <f t="shared" si="7"/>
        <v>0</v>
      </c>
    </row>
    <row r="267" spans="1:9" ht="14.5">
      <c r="A267" s="201">
        <f>VALUE(用品オープンデータ!A255)</f>
        <v>31209</v>
      </c>
      <c r="B267" s="45" t="str">
        <f>用品オープンデータ!C255</f>
        <v>ネームプレート</v>
      </c>
      <c r="C267" s="45" t="str">
        <f>用品オープンデータ!D255</f>
        <v/>
      </c>
      <c r="D267" s="46">
        <f>用品オープンデータ!E255</f>
        <v>220</v>
      </c>
      <c r="E267" s="185" t="str">
        <f>用品オープンデータ!H255</f>
        <v>付属品</v>
      </c>
      <c r="F267" s="191" t="str">
        <f>用品オープンデータ!I255</f>
        <v>カタログ掲載-県連卸しのみ</v>
      </c>
      <c r="H267" s="199">
        <f t="shared" si="6"/>
        <v>31209</v>
      </c>
      <c r="I267">
        <f t="shared" si="7"/>
        <v>0</v>
      </c>
    </row>
    <row r="268" spans="1:9" ht="14.5">
      <c r="A268" s="201">
        <f>VALUE(用品オープンデータ!A256)</f>
        <v>31215</v>
      </c>
      <c r="B268" s="45" t="str">
        <f>用品オープンデータ!C256</f>
        <v>ネームプレート</v>
      </c>
      <c r="C268" s="45" t="str">
        <f>用品オープンデータ!D256</f>
        <v>文字入れ１列</v>
      </c>
      <c r="D268" s="46">
        <f>用品オープンデータ!E256</f>
        <v>550</v>
      </c>
      <c r="E268" s="185" t="str">
        <f>用品オープンデータ!H256</f>
        <v>付属品</v>
      </c>
      <c r="F268" s="191" t="str">
        <f>用品オープンデータ!I256</f>
        <v>カタログ掲載-県連卸しのみ</v>
      </c>
      <c r="H268" s="199">
        <f t="shared" si="6"/>
        <v>31215</v>
      </c>
      <c r="I268">
        <f t="shared" si="7"/>
        <v>0</v>
      </c>
    </row>
    <row r="269" spans="1:9" ht="14.5">
      <c r="A269" s="201">
        <f>VALUE(用品オープンデータ!A257)</f>
        <v>31221</v>
      </c>
      <c r="B269" s="45" t="str">
        <f>用品オープンデータ!C257</f>
        <v>ネームプレート</v>
      </c>
      <c r="C269" s="45" t="str">
        <f>用品オープンデータ!D257</f>
        <v>文字入れ２列</v>
      </c>
      <c r="D269" s="46">
        <f>用品オープンデータ!E257</f>
        <v>792</v>
      </c>
      <c r="E269" s="185" t="str">
        <f>用品オープンデータ!H257</f>
        <v>付属品</v>
      </c>
      <c r="F269" s="191" t="str">
        <f>用品オープンデータ!I257</f>
        <v>カタログ掲載-県連卸しのみ</v>
      </c>
      <c r="H269" s="199">
        <f t="shared" si="6"/>
        <v>31221</v>
      </c>
      <c r="I269">
        <f t="shared" si="7"/>
        <v>0</v>
      </c>
    </row>
    <row r="270" spans="1:9" ht="14.5">
      <c r="A270" s="201">
        <f>VALUE(用品オープンデータ!A258)</f>
        <v>31237</v>
      </c>
      <c r="B270" s="45" t="str">
        <f>用品オープンデータ!C258</f>
        <v>ネームプレート</v>
      </c>
      <c r="C270" s="45" t="str">
        <f>用品オープンデータ!D258</f>
        <v>文字入れ　３列</v>
      </c>
      <c r="D270" s="46">
        <f>用品オープンデータ!E258</f>
        <v>946</v>
      </c>
      <c r="E270" s="185" t="str">
        <f>用品オープンデータ!H258</f>
        <v>付属品</v>
      </c>
      <c r="F270" s="191" t="str">
        <f>用品オープンデータ!I258</f>
        <v>カタログ掲載-県連卸しのみ</v>
      </c>
      <c r="H270" s="199">
        <f t="shared" si="6"/>
        <v>31237</v>
      </c>
      <c r="I270">
        <f t="shared" si="7"/>
        <v>0</v>
      </c>
    </row>
    <row r="271" spans="1:9" ht="14.5">
      <c r="A271" s="201">
        <f>VALUE(用品オープンデータ!A259)</f>
        <v>32301</v>
      </c>
      <c r="B271" s="45" t="str">
        <f>用品オープンデータ!C259</f>
        <v>カブTシャツ フォレスト</v>
      </c>
      <c r="C271" s="45" t="str">
        <f>用品オープンデータ!D259</f>
        <v>130</v>
      </c>
      <c r="D271" s="46">
        <f>用品オープンデータ!E259</f>
        <v>1540</v>
      </c>
      <c r="E271" s="185" t="str">
        <f>用品オープンデータ!H259</f>
        <v>付属品</v>
      </c>
      <c r="F271" s="191" t="str">
        <f>用品オープンデータ!I259</f>
        <v>カタログ掲載-県連卸しのみ</v>
      </c>
      <c r="H271" s="199">
        <f t="shared" ref="H271:H334" si="8">VALUE(A271)</f>
        <v>32301</v>
      </c>
      <c r="I271">
        <f t="shared" ref="I271:I334" si="9">A271-H271</f>
        <v>0</v>
      </c>
    </row>
    <row r="272" spans="1:9" ht="14.5">
      <c r="A272" s="201">
        <f>VALUE(用品オープンデータ!A260)</f>
        <v>32303</v>
      </c>
      <c r="B272" s="45" t="str">
        <f>用品オープンデータ!C260</f>
        <v>カブTシャツ フォレスト</v>
      </c>
      <c r="C272" s="45" t="str">
        <f>用品オープンデータ!D260</f>
        <v>140</v>
      </c>
      <c r="D272" s="46">
        <f>用品オープンデータ!E260</f>
        <v>1540</v>
      </c>
      <c r="E272" s="185" t="str">
        <f>用品オープンデータ!H260</f>
        <v>付属品</v>
      </c>
      <c r="F272" s="191" t="str">
        <f>用品オープンデータ!I260</f>
        <v>カタログ掲載-県連卸しのみ</v>
      </c>
      <c r="H272" s="199">
        <f t="shared" si="8"/>
        <v>32303</v>
      </c>
      <c r="I272">
        <f t="shared" si="9"/>
        <v>0</v>
      </c>
    </row>
    <row r="273" spans="1:9" ht="14.5">
      <c r="A273" s="201">
        <f>VALUE(用品オープンデータ!A261)</f>
        <v>32305</v>
      </c>
      <c r="B273" s="45" t="str">
        <f>用品オープンデータ!C261</f>
        <v>カブTシャツ フォレスト</v>
      </c>
      <c r="C273" s="45" t="str">
        <f>用品オープンデータ!D261</f>
        <v>150</v>
      </c>
      <c r="D273" s="46">
        <f>用品オープンデータ!E261</f>
        <v>1540</v>
      </c>
      <c r="E273" s="185" t="str">
        <f>用品オープンデータ!H261</f>
        <v>付属品</v>
      </c>
      <c r="F273" s="191" t="str">
        <f>用品オープンデータ!I261</f>
        <v>カタログ掲載-県連卸しのみ</v>
      </c>
      <c r="H273" s="199">
        <f t="shared" si="8"/>
        <v>32305</v>
      </c>
      <c r="I273">
        <f t="shared" si="9"/>
        <v>0</v>
      </c>
    </row>
    <row r="274" spans="1:9" ht="14.5">
      <c r="A274" s="201">
        <f>VALUE(用品オープンデータ!A262)</f>
        <v>32307</v>
      </c>
      <c r="B274" s="45" t="str">
        <f>用品オープンデータ!C262</f>
        <v>カブTシャツ フォレスト</v>
      </c>
      <c r="C274" s="45" t="str">
        <f>用品オープンデータ!D262</f>
        <v>160</v>
      </c>
      <c r="D274" s="46">
        <f>用品オープンデータ!E262</f>
        <v>1540</v>
      </c>
      <c r="E274" s="185" t="str">
        <f>用品オープンデータ!H262</f>
        <v>付属品</v>
      </c>
      <c r="F274" s="191" t="str">
        <f>用品オープンデータ!I262</f>
        <v>カタログ掲載-県連卸しのみ</v>
      </c>
      <c r="H274" s="199">
        <f t="shared" si="8"/>
        <v>32307</v>
      </c>
      <c r="I274">
        <f t="shared" si="9"/>
        <v>0</v>
      </c>
    </row>
    <row r="275" spans="1:9" ht="14.5">
      <c r="A275" s="201">
        <f>VALUE(用品オープンデータ!A263)</f>
        <v>37116</v>
      </c>
      <c r="B275" s="45" t="str">
        <f>用品オープンデータ!C263</f>
        <v>礼装用ネクタイ</v>
      </c>
      <c r="C275" s="45" t="str">
        <f>用品オープンデータ!D263</f>
        <v/>
      </c>
      <c r="D275" s="46">
        <f>用品オープンデータ!E263</f>
        <v>3850</v>
      </c>
      <c r="E275" s="185" t="str">
        <f>用品オープンデータ!H263</f>
        <v>付属品</v>
      </c>
      <c r="F275" s="191" t="str">
        <f>用品オープンデータ!I263</f>
        <v>カタログ掲載-県連卸しのみ</v>
      </c>
      <c r="H275" s="199">
        <f t="shared" si="8"/>
        <v>37116</v>
      </c>
      <c r="I275">
        <f t="shared" si="9"/>
        <v>0</v>
      </c>
    </row>
    <row r="276" spans="1:9" ht="14.5">
      <c r="A276" s="201">
        <f>VALUE(用品オープンデータ!A264)</f>
        <v>37141</v>
      </c>
      <c r="B276" s="45" t="str">
        <f>用品オープンデータ!C264</f>
        <v>正装用ネクタイ・緑</v>
      </c>
      <c r="C276" s="45" t="str">
        <f>用品オープンデータ!D264</f>
        <v/>
      </c>
      <c r="D276" s="46">
        <f>用品オープンデータ!E264</f>
        <v>1925</v>
      </c>
      <c r="E276" s="185" t="str">
        <f>用品オープンデータ!H264</f>
        <v>付属品</v>
      </c>
      <c r="F276" s="191" t="str">
        <f>用品オープンデータ!I264</f>
        <v>カタログ掲載-県連卸しのみ</v>
      </c>
      <c r="H276" s="199">
        <f t="shared" si="8"/>
        <v>37141</v>
      </c>
      <c r="I276">
        <f t="shared" si="9"/>
        <v>0</v>
      </c>
    </row>
    <row r="277" spans="1:9" ht="14.5">
      <c r="A277" s="201">
        <f>VALUE(用品オープンデータ!A265)</f>
        <v>42024</v>
      </c>
      <c r="B277" s="45" t="str">
        <f>用品オープンデータ!C265</f>
        <v>ビーバー隊旗</v>
      </c>
      <c r="C277" s="45" t="str">
        <f>用品オープンデータ!D265</f>
        <v>エクスラン</v>
      </c>
      <c r="D277" s="46">
        <f>用品オープンデータ!E265</f>
        <v>29700</v>
      </c>
      <c r="E277" s="185" t="str">
        <f>用品オープンデータ!H265</f>
        <v>旗・付属品</v>
      </c>
      <c r="F277" s="191" t="str">
        <f>用品オープンデータ!I265</f>
        <v>カタログ掲載-県連卸しのみ</v>
      </c>
      <c r="H277" s="199">
        <f t="shared" si="8"/>
        <v>42024</v>
      </c>
      <c r="I277">
        <f t="shared" si="9"/>
        <v>0</v>
      </c>
    </row>
    <row r="278" spans="1:9" ht="14.5">
      <c r="A278" s="201">
        <f>VALUE(用品オープンデータ!A266)</f>
        <v>42046</v>
      </c>
      <c r="B278" s="45" t="str">
        <f>用品オープンデータ!C266</f>
        <v>ビーバー隊旗</v>
      </c>
      <c r="C278" s="45" t="str">
        <f>用品オープンデータ!D266</f>
        <v>刺繍　袷</v>
      </c>
      <c r="D278" s="46">
        <f>用品オープンデータ!E266</f>
        <v>39600</v>
      </c>
      <c r="E278" s="185" t="str">
        <f>用品オープンデータ!H266</f>
        <v>旗・付属品</v>
      </c>
      <c r="F278" s="191" t="str">
        <f>用品オープンデータ!I266</f>
        <v>カタログ掲載-県連卸しのみ</v>
      </c>
      <c r="H278" s="199">
        <f t="shared" si="8"/>
        <v>42046</v>
      </c>
      <c r="I278">
        <f t="shared" si="9"/>
        <v>0</v>
      </c>
    </row>
    <row r="279" spans="1:9" ht="14.5">
      <c r="A279" s="201">
        <f>VALUE(用品オープンデータ!A267)</f>
        <v>42052</v>
      </c>
      <c r="B279" s="45" t="str">
        <f>用品オープンデータ!C267</f>
        <v>ビーバー隊旗</v>
      </c>
      <c r="C279" s="45" t="str">
        <f>用品オープンデータ!D267</f>
        <v>テトロン　袷</v>
      </c>
      <c r="D279" s="46">
        <f>用品オープンデータ!E267</f>
        <v>36300</v>
      </c>
      <c r="E279" s="185" t="str">
        <f>用品オープンデータ!H267</f>
        <v>旗・付属品</v>
      </c>
      <c r="F279" s="191" t="str">
        <f>用品オープンデータ!I267</f>
        <v>カタログ掲載-県連卸しのみ</v>
      </c>
      <c r="H279" s="199">
        <f t="shared" si="8"/>
        <v>42052</v>
      </c>
      <c r="I279">
        <f t="shared" si="9"/>
        <v>0</v>
      </c>
    </row>
    <row r="280" spans="1:9" ht="14.5">
      <c r="A280" s="201">
        <f>VALUE(用品オープンデータ!A268)</f>
        <v>42080</v>
      </c>
      <c r="B280" s="45" t="str">
        <f>用品オープンデータ!C268</f>
        <v>カブ隊旗</v>
      </c>
      <c r="C280" s="45" t="str">
        <f>用品オープンデータ!D268</f>
        <v>エクスラン</v>
      </c>
      <c r="D280" s="46">
        <f>用品オープンデータ!E268</f>
        <v>29700</v>
      </c>
      <c r="E280" s="185" t="str">
        <f>用品オープンデータ!H268</f>
        <v>旗・付属品</v>
      </c>
      <c r="F280" s="191" t="str">
        <f>用品オープンデータ!I268</f>
        <v>カタログ掲載-県連卸しのみ</v>
      </c>
      <c r="H280" s="199">
        <f t="shared" si="8"/>
        <v>42080</v>
      </c>
      <c r="I280">
        <f t="shared" si="9"/>
        <v>0</v>
      </c>
    </row>
    <row r="281" spans="1:9" ht="14.5">
      <c r="A281" s="201">
        <f>VALUE(用品オープンデータ!A269)</f>
        <v>42165</v>
      </c>
      <c r="B281" s="45" t="str">
        <f>用品オープンデータ!C269</f>
        <v>カブ隊旗</v>
      </c>
      <c r="C281" s="45" t="str">
        <f>用品オープンデータ!D269</f>
        <v>刺繍　袷</v>
      </c>
      <c r="D281" s="46">
        <f>用品オープンデータ!E269</f>
        <v>41800</v>
      </c>
      <c r="E281" s="185" t="str">
        <f>用品オープンデータ!H269</f>
        <v>旗・付属品</v>
      </c>
      <c r="F281" s="191" t="str">
        <f>用品オープンデータ!I269</f>
        <v>カタログ掲載-県連卸しのみ</v>
      </c>
      <c r="H281" s="199">
        <f t="shared" si="8"/>
        <v>42165</v>
      </c>
      <c r="I281">
        <f t="shared" si="9"/>
        <v>0</v>
      </c>
    </row>
    <row r="282" spans="1:9" ht="14.5">
      <c r="A282" s="201">
        <f>VALUE(用品オープンデータ!A270)</f>
        <v>42171</v>
      </c>
      <c r="B282" s="45" t="str">
        <f>用品オープンデータ!C270</f>
        <v>カブ隊旗</v>
      </c>
      <c r="C282" s="45" t="str">
        <f>用品オープンデータ!D270</f>
        <v>テトロン　袷</v>
      </c>
      <c r="D282" s="46">
        <f>用品オープンデータ!E270</f>
        <v>36300</v>
      </c>
      <c r="E282" s="185" t="str">
        <f>用品オープンデータ!H270</f>
        <v>旗・付属品</v>
      </c>
      <c r="F282" s="191" t="str">
        <f>用品オープンデータ!I270</f>
        <v>カタログ掲載-県連卸しのみ</v>
      </c>
      <c r="H282" s="199">
        <f t="shared" si="8"/>
        <v>42171</v>
      </c>
      <c r="I282">
        <f t="shared" si="9"/>
        <v>0</v>
      </c>
    </row>
    <row r="283" spans="1:9" ht="14.5">
      <c r="A283" s="201">
        <f>VALUE(用品オープンデータ!A271)</f>
        <v>42632</v>
      </c>
      <c r="B283" s="45" t="str">
        <f>用品オープンデータ!C271</f>
        <v>ボーイ隊旗</v>
      </c>
      <c r="C283" s="45" t="str">
        <f>用品オープンデータ!D271</f>
        <v>エクスラン　１色</v>
      </c>
      <c r="D283" s="46">
        <f>用品オープンデータ!E271</f>
        <v>29700</v>
      </c>
      <c r="E283" s="185" t="str">
        <f>用品オープンデータ!H271</f>
        <v>旗・付属品</v>
      </c>
      <c r="F283" s="191" t="str">
        <f>用品オープンデータ!I271</f>
        <v>カタログ掲載-県連卸しのみ</v>
      </c>
      <c r="H283" s="199">
        <f t="shared" si="8"/>
        <v>42632</v>
      </c>
      <c r="I283">
        <f t="shared" si="9"/>
        <v>0</v>
      </c>
    </row>
    <row r="284" spans="1:9" ht="14.5">
      <c r="A284" s="201">
        <f>VALUE(用品オープンデータ!A272)</f>
        <v>42836</v>
      </c>
      <c r="B284" s="45" t="str">
        <f>用品オープンデータ!C272</f>
        <v>ボーイ隊旗</v>
      </c>
      <c r="C284" s="45" t="str">
        <f>用品オープンデータ!D272</f>
        <v>エクスラン　２色</v>
      </c>
      <c r="D284" s="46">
        <f>用品オープンデータ!E272</f>
        <v>33000</v>
      </c>
      <c r="E284" s="185" t="str">
        <f>用品オープンデータ!H272</f>
        <v>旗・付属品</v>
      </c>
      <c r="F284" s="191" t="str">
        <f>用品オープンデータ!I272</f>
        <v>カタログ掲載-県連卸しのみ</v>
      </c>
      <c r="H284" s="199">
        <f t="shared" si="8"/>
        <v>42836</v>
      </c>
      <c r="I284">
        <f t="shared" si="9"/>
        <v>0</v>
      </c>
    </row>
    <row r="285" spans="1:9" ht="14.5">
      <c r="A285" s="201">
        <f>VALUE(用品オープンデータ!A273)</f>
        <v>42961</v>
      </c>
      <c r="B285" s="45" t="str">
        <f>用品オープンデータ!C273</f>
        <v>ボーイ隊旗</v>
      </c>
      <c r="C285" s="45" t="str">
        <f>用品オープンデータ!D273</f>
        <v>刺繍　袷　１色</v>
      </c>
      <c r="D285" s="46">
        <f>用品オープンデータ!E273</f>
        <v>36300</v>
      </c>
      <c r="E285" s="185" t="str">
        <f>用品オープンデータ!H273</f>
        <v>旗・付属品</v>
      </c>
      <c r="F285" s="191" t="str">
        <f>用品オープンデータ!I273</f>
        <v>カタログ掲載-県連卸しのみ</v>
      </c>
      <c r="H285" s="199">
        <f t="shared" si="8"/>
        <v>42961</v>
      </c>
      <c r="I285">
        <f t="shared" si="9"/>
        <v>0</v>
      </c>
    </row>
    <row r="286" spans="1:9" ht="14.5">
      <c r="A286" s="201">
        <f>VALUE(用品オープンデータ!A274)</f>
        <v>42983</v>
      </c>
      <c r="B286" s="45" t="str">
        <f>用品オープンデータ!C274</f>
        <v>ボーイ隊旗</v>
      </c>
      <c r="C286" s="45" t="str">
        <f>用品オープンデータ!D274</f>
        <v>刺繍　袷　２色</v>
      </c>
      <c r="D286" s="46">
        <f>用品オープンデータ!E274</f>
        <v>36300</v>
      </c>
      <c r="E286" s="185" t="str">
        <f>用品オープンデータ!H274</f>
        <v>旗・付属品</v>
      </c>
      <c r="F286" s="191" t="str">
        <f>用品オープンデータ!I274</f>
        <v>カタログ掲載-県連卸しのみ</v>
      </c>
      <c r="H286" s="199">
        <f t="shared" si="8"/>
        <v>42983</v>
      </c>
      <c r="I286">
        <f t="shared" si="9"/>
        <v>0</v>
      </c>
    </row>
    <row r="287" spans="1:9" ht="14.5">
      <c r="A287" s="201">
        <f>VALUE(用品オープンデータ!A275)</f>
        <v>42999</v>
      </c>
      <c r="B287" s="45" t="str">
        <f>用品オープンデータ!C275</f>
        <v>ボーイ隊旗</v>
      </c>
      <c r="C287" s="45" t="str">
        <f>用品オープンデータ!D275</f>
        <v>テトロン　袷１色</v>
      </c>
      <c r="D287" s="46">
        <f>用品オープンデータ!E275</f>
        <v>36300</v>
      </c>
      <c r="E287" s="185" t="str">
        <f>用品オープンデータ!H275</f>
        <v>旗・付属品</v>
      </c>
      <c r="F287" s="191" t="str">
        <f>用品オープンデータ!I275</f>
        <v>カタログ掲載-県連卸しのみ</v>
      </c>
      <c r="H287" s="199">
        <f t="shared" si="8"/>
        <v>42999</v>
      </c>
      <c r="I287">
        <f t="shared" si="9"/>
        <v>0</v>
      </c>
    </row>
    <row r="288" spans="1:9" ht="14.5">
      <c r="A288" s="201">
        <f>VALUE(用品オープンデータ!A276)</f>
        <v>43005</v>
      </c>
      <c r="B288" s="45" t="str">
        <f>用品オープンデータ!C276</f>
        <v>ボーイ隊旗</v>
      </c>
      <c r="C288" s="45" t="str">
        <f>用品オープンデータ!D276</f>
        <v>テトロン　袷２色</v>
      </c>
      <c r="D288" s="46">
        <f>用品オープンデータ!E276</f>
        <v>40700</v>
      </c>
      <c r="E288" s="185" t="str">
        <f>用品オープンデータ!H276</f>
        <v>旗・付属品</v>
      </c>
      <c r="F288" s="191" t="str">
        <f>用品オープンデータ!I276</f>
        <v>カタログ掲載-県連卸しのみ</v>
      </c>
      <c r="H288" s="199">
        <f t="shared" si="8"/>
        <v>43005</v>
      </c>
      <c r="I288">
        <f t="shared" si="9"/>
        <v>0</v>
      </c>
    </row>
    <row r="289" spans="1:9" ht="14.5">
      <c r="A289" s="201">
        <f>VALUE(用品オープンデータ!A277)</f>
        <v>43340</v>
      </c>
      <c r="B289" s="45" t="str">
        <f>用品オープンデータ!C277</f>
        <v>ベンチャー隊旗</v>
      </c>
      <c r="C289" s="45" t="str">
        <f>用品オープンデータ!D277</f>
        <v>エクスラン</v>
      </c>
      <c r="D289" s="46">
        <f>用品オープンデータ!E277</f>
        <v>29700</v>
      </c>
      <c r="E289" s="185" t="str">
        <f>用品オープンデータ!H277</f>
        <v>旗・付属品</v>
      </c>
      <c r="F289" s="191" t="str">
        <f>用品オープンデータ!I277</f>
        <v>カタログ掲載-県連卸しのみ</v>
      </c>
      <c r="H289" s="199">
        <f t="shared" si="8"/>
        <v>43340</v>
      </c>
      <c r="I289">
        <f t="shared" si="9"/>
        <v>0</v>
      </c>
    </row>
    <row r="290" spans="1:9" ht="14.5">
      <c r="A290" s="201">
        <f>VALUE(用品オープンデータ!A278)</f>
        <v>43459</v>
      </c>
      <c r="B290" s="45" t="str">
        <f>用品オープンデータ!C278</f>
        <v>ベンチャー隊旗</v>
      </c>
      <c r="C290" s="45" t="str">
        <f>用品オープンデータ!D278</f>
        <v>刺繍　袷</v>
      </c>
      <c r="D290" s="46">
        <f>用品オープンデータ!E278</f>
        <v>36300</v>
      </c>
      <c r="E290" s="185" t="str">
        <f>用品オープンデータ!H278</f>
        <v>旗・付属品</v>
      </c>
      <c r="F290" s="191" t="str">
        <f>用品オープンデータ!I278</f>
        <v>カタログ掲載-県連卸しのみ</v>
      </c>
      <c r="H290" s="199">
        <f t="shared" si="8"/>
        <v>43459</v>
      </c>
      <c r="I290">
        <f t="shared" si="9"/>
        <v>0</v>
      </c>
    </row>
    <row r="291" spans="1:9" ht="14.5">
      <c r="A291" s="201">
        <f>VALUE(用品オープンデータ!A279)</f>
        <v>43465</v>
      </c>
      <c r="B291" s="45" t="str">
        <f>用品オープンデータ!C279</f>
        <v>ベンチャー隊旗</v>
      </c>
      <c r="C291" s="45" t="str">
        <f>用品オープンデータ!D279</f>
        <v>テトロン　袷</v>
      </c>
      <c r="D291" s="46">
        <f>用品オープンデータ!E279</f>
        <v>40700</v>
      </c>
      <c r="E291" s="185" t="str">
        <f>用品オープンデータ!H279</f>
        <v>旗・付属品</v>
      </c>
      <c r="F291" s="191" t="str">
        <f>用品オープンデータ!I279</f>
        <v>カタログ掲載-県連卸しのみ</v>
      </c>
      <c r="H291" s="199">
        <f t="shared" si="8"/>
        <v>43465</v>
      </c>
      <c r="I291">
        <f t="shared" si="9"/>
        <v>0</v>
      </c>
    </row>
    <row r="292" spans="1:9" ht="14.5">
      <c r="A292" s="201">
        <f>VALUE(用品オープンデータ!A280)</f>
        <v>43674</v>
      </c>
      <c r="B292" s="45" t="str">
        <f>用品オープンデータ!C280</f>
        <v>ローバー隊旗</v>
      </c>
      <c r="C292" s="45" t="str">
        <f>用品オープンデータ!D280</f>
        <v>エクスラン</v>
      </c>
      <c r="D292" s="46">
        <f>用品オープンデータ!E280</f>
        <v>29700</v>
      </c>
      <c r="E292" s="185" t="str">
        <f>用品オープンデータ!H280</f>
        <v>旗・付属品</v>
      </c>
      <c r="F292" s="191" t="str">
        <f>用品オープンデータ!I280</f>
        <v>カタログ掲載-県連卸しのみ</v>
      </c>
      <c r="H292" s="199">
        <f t="shared" si="8"/>
        <v>43674</v>
      </c>
      <c r="I292">
        <f t="shared" si="9"/>
        <v>0</v>
      </c>
    </row>
    <row r="293" spans="1:9" ht="14.5">
      <c r="A293" s="201">
        <f>VALUE(用品オープンデータ!A281)</f>
        <v>43771</v>
      </c>
      <c r="B293" s="45" t="str">
        <f>用品オープンデータ!C281</f>
        <v>ローバー隊旗</v>
      </c>
      <c r="C293" s="45" t="str">
        <f>用品オープンデータ!D281</f>
        <v>刺繍　袷</v>
      </c>
      <c r="D293" s="46">
        <f>用品オープンデータ!E281</f>
        <v>36300</v>
      </c>
      <c r="E293" s="185" t="str">
        <f>用品オープンデータ!H281</f>
        <v>旗・付属品</v>
      </c>
      <c r="F293" s="191" t="str">
        <f>用品オープンデータ!I281</f>
        <v>カタログ掲載-県連卸しのみ</v>
      </c>
      <c r="H293" s="199">
        <f t="shared" si="8"/>
        <v>43771</v>
      </c>
      <c r="I293">
        <f t="shared" si="9"/>
        <v>0</v>
      </c>
    </row>
    <row r="294" spans="1:9" ht="14.5">
      <c r="A294" s="201">
        <f>VALUE(用品オープンデータ!A282)</f>
        <v>43787</v>
      </c>
      <c r="B294" s="45" t="str">
        <f>用品オープンデータ!C282</f>
        <v>ローバー隊旗</v>
      </c>
      <c r="C294" s="45" t="str">
        <f>用品オープンデータ!D282</f>
        <v>テトロン　袷</v>
      </c>
      <c r="D294" s="46">
        <f>用品オープンデータ!E282</f>
        <v>36300</v>
      </c>
      <c r="E294" s="185" t="str">
        <f>用品オープンデータ!H282</f>
        <v>旗・付属品</v>
      </c>
      <c r="F294" s="191" t="str">
        <f>用品オープンデータ!I282</f>
        <v>カタログ掲載-県連卸しのみ</v>
      </c>
      <c r="H294" s="199">
        <f t="shared" si="8"/>
        <v>43787</v>
      </c>
      <c r="I294">
        <f t="shared" si="9"/>
        <v>0</v>
      </c>
    </row>
    <row r="295" spans="1:9" ht="14.5">
      <c r="A295" s="201">
        <f>VALUE(用品オープンデータ!A283)</f>
        <v>44359</v>
      </c>
      <c r="B295" s="45" t="str">
        <f>用品オープンデータ!C283</f>
        <v>班旗　白無地</v>
      </c>
      <c r="C295" s="45" t="str">
        <f>用品オープンデータ!D283</f>
        <v/>
      </c>
      <c r="D295" s="46">
        <f>用品オープンデータ!E283</f>
        <v>638</v>
      </c>
      <c r="E295" s="185" t="str">
        <f>用品オープンデータ!H283</f>
        <v>旗・付属品</v>
      </c>
      <c r="F295" s="191" t="str">
        <f>用品オープンデータ!I283</f>
        <v>カタログ掲載-県連卸しのみ</v>
      </c>
      <c r="H295" s="199">
        <f t="shared" si="8"/>
        <v>44359</v>
      </c>
      <c r="I295">
        <f t="shared" si="9"/>
        <v>0</v>
      </c>
    </row>
    <row r="296" spans="1:9" ht="14.5">
      <c r="A296" s="201">
        <f>VALUE(用品オープンデータ!A284)</f>
        <v>45012</v>
      </c>
      <c r="B296" s="45" t="str">
        <f>用品オープンデータ!C284</f>
        <v>組旗　１組</v>
      </c>
      <c r="C296" s="45" t="str">
        <f>用品オープンデータ!D284</f>
        <v/>
      </c>
      <c r="D296" s="46">
        <f>用品オープンデータ!E284</f>
        <v>1056</v>
      </c>
      <c r="E296" s="185" t="str">
        <f>用品オープンデータ!H284</f>
        <v>旗・付属品</v>
      </c>
      <c r="F296" s="191" t="str">
        <f>用品オープンデータ!I284</f>
        <v>カタログ掲載-県連卸しのみ</v>
      </c>
      <c r="H296" s="199">
        <f t="shared" si="8"/>
        <v>45012</v>
      </c>
      <c r="I296">
        <f t="shared" si="9"/>
        <v>0</v>
      </c>
    </row>
    <row r="297" spans="1:9" ht="14.5">
      <c r="A297" s="201">
        <f>VALUE(用品オープンデータ!A285)</f>
        <v>45028</v>
      </c>
      <c r="B297" s="45" t="str">
        <f>用品オープンデータ!C285</f>
        <v>組旗　２組</v>
      </c>
      <c r="C297" s="45" t="str">
        <f>用品オープンデータ!D285</f>
        <v/>
      </c>
      <c r="D297" s="46">
        <f>用品オープンデータ!E285</f>
        <v>1056</v>
      </c>
      <c r="E297" s="185" t="str">
        <f>用品オープンデータ!H285</f>
        <v>旗・付属品</v>
      </c>
      <c r="F297" s="191" t="str">
        <f>用品オープンデータ!I285</f>
        <v>カタログ掲載-県連卸しのみ</v>
      </c>
      <c r="H297" s="199">
        <f t="shared" si="8"/>
        <v>45028</v>
      </c>
      <c r="I297">
        <f t="shared" si="9"/>
        <v>0</v>
      </c>
    </row>
    <row r="298" spans="1:9" ht="14.5">
      <c r="A298" s="201">
        <f>VALUE(用品オープンデータ!A286)</f>
        <v>45034</v>
      </c>
      <c r="B298" s="45" t="str">
        <f>用品オープンデータ!C286</f>
        <v>組旗　３組</v>
      </c>
      <c r="C298" s="45" t="str">
        <f>用品オープンデータ!D286</f>
        <v/>
      </c>
      <c r="D298" s="46">
        <f>用品オープンデータ!E286</f>
        <v>1056</v>
      </c>
      <c r="E298" s="185" t="str">
        <f>用品オープンデータ!H286</f>
        <v>旗・付属品</v>
      </c>
      <c r="F298" s="191" t="str">
        <f>用品オープンデータ!I286</f>
        <v>カタログ掲載-県連卸しのみ</v>
      </c>
      <c r="H298" s="199">
        <f t="shared" si="8"/>
        <v>45034</v>
      </c>
      <c r="I298">
        <f t="shared" si="9"/>
        <v>0</v>
      </c>
    </row>
    <row r="299" spans="1:9" ht="14.5">
      <c r="A299" s="201">
        <f>VALUE(用品オープンデータ!A287)</f>
        <v>45040</v>
      </c>
      <c r="B299" s="45" t="str">
        <f>用品オープンデータ!C287</f>
        <v>組旗　４組</v>
      </c>
      <c r="C299" s="45" t="str">
        <f>用品オープンデータ!D287</f>
        <v/>
      </c>
      <c r="D299" s="46">
        <f>用品オープンデータ!E287</f>
        <v>968</v>
      </c>
      <c r="E299" s="185" t="str">
        <f>用品オープンデータ!H287</f>
        <v>旗・付属品</v>
      </c>
      <c r="F299" s="191" t="str">
        <f>用品オープンデータ!I287</f>
        <v>カタログ掲載-県連卸しのみ</v>
      </c>
      <c r="H299" s="199">
        <f t="shared" si="8"/>
        <v>45040</v>
      </c>
      <c r="I299">
        <f t="shared" si="9"/>
        <v>0</v>
      </c>
    </row>
    <row r="300" spans="1:9" ht="14.5">
      <c r="A300" s="201">
        <f>VALUE(用品オープンデータ!A288)</f>
        <v>45056</v>
      </c>
      <c r="B300" s="45" t="str">
        <f>用品オープンデータ!C288</f>
        <v>組旗　５組</v>
      </c>
      <c r="C300" s="45" t="str">
        <f>用品オープンデータ!D288</f>
        <v/>
      </c>
      <c r="D300" s="46">
        <f>用品オープンデータ!E288</f>
        <v>968</v>
      </c>
      <c r="E300" s="185" t="str">
        <f>用品オープンデータ!H288</f>
        <v>旗・付属品</v>
      </c>
      <c r="F300" s="191" t="str">
        <f>用品オープンデータ!I288</f>
        <v>カタログ掲載-県連卸しのみ</v>
      </c>
      <c r="H300" s="199">
        <f t="shared" si="8"/>
        <v>45056</v>
      </c>
      <c r="I300">
        <f t="shared" si="9"/>
        <v>0</v>
      </c>
    </row>
    <row r="301" spans="1:9" ht="14.5">
      <c r="A301" s="201">
        <f>VALUE(用品オープンデータ!A289)</f>
        <v>45062</v>
      </c>
      <c r="B301" s="45" t="str">
        <f>用品オープンデータ!C289</f>
        <v>組旗　６組</v>
      </c>
      <c r="C301" s="45" t="str">
        <f>用品オープンデータ!D289</f>
        <v/>
      </c>
      <c r="D301" s="46">
        <f>用品オープンデータ!E289</f>
        <v>968</v>
      </c>
      <c r="E301" s="185" t="str">
        <f>用品オープンデータ!H289</f>
        <v>旗・付属品</v>
      </c>
      <c r="F301" s="191" t="str">
        <f>用品オープンデータ!I289</f>
        <v>カタログ掲載-県連卸しのみ</v>
      </c>
      <c r="H301" s="199">
        <f t="shared" si="8"/>
        <v>45062</v>
      </c>
      <c r="I301">
        <f t="shared" si="9"/>
        <v>0</v>
      </c>
    </row>
    <row r="302" spans="1:9" ht="14.5">
      <c r="A302" s="201">
        <f>VALUE(用品オープンデータ!A290)</f>
        <v>46030</v>
      </c>
      <c r="B302" s="45" t="str">
        <f>用品オープンデータ!C290</f>
        <v>国旗　行進用</v>
      </c>
      <c r="C302" s="45" t="str">
        <f>用品オープンデータ!D290</f>
        <v/>
      </c>
      <c r="D302" s="46">
        <f>用品オープンデータ!E290</f>
        <v>3300</v>
      </c>
      <c r="E302" s="185" t="str">
        <f>用品オープンデータ!H290</f>
        <v>旗・付属品</v>
      </c>
      <c r="F302" s="191" t="str">
        <f>用品オープンデータ!I290</f>
        <v>カタログ掲載-県連卸しのみ</v>
      </c>
      <c r="H302" s="199">
        <f t="shared" si="8"/>
        <v>46030</v>
      </c>
      <c r="I302">
        <f t="shared" si="9"/>
        <v>0</v>
      </c>
    </row>
    <row r="303" spans="1:9" ht="14.5">
      <c r="A303" s="201">
        <f>VALUE(用品オープンデータ!A291)</f>
        <v>46031</v>
      </c>
      <c r="B303" s="45" t="str">
        <f>用品オープンデータ!C291</f>
        <v>国旗　掲揚用</v>
      </c>
      <c r="C303" s="45" t="str">
        <f>用品オープンデータ!D291</f>
        <v/>
      </c>
      <c r="D303" s="46">
        <f>用品オープンデータ!E291</f>
        <v>3300</v>
      </c>
      <c r="E303" s="185" t="str">
        <f>用品オープンデータ!H291</f>
        <v>旗・付属品</v>
      </c>
      <c r="F303" s="191" t="str">
        <f>用品オープンデータ!I291</f>
        <v>カタログ掲載-県連卸しのみ</v>
      </c>
      <c r="H303" s="199">
        <f t="shared" si="8"/>
        <v>46031</v>
      </c>
      <c r="I303">
        <f t="shared" si="9"/>
        <v>0</v>
      </c>
    </row>
    <row r="304" spans="1:9" ht="14.5">
      <c r="A304" s="201">
        <f>VALUE(用品オープンデータ!A292)</f>
        <v>46082</v>
      </c>
      <c r="B304" s="45" t="str">
        <f>用品オープンデータ!C292</f>
        <v>世界スカウト旗</v>
      </c>
      <c r="C304" s="45" t="str">
        <f>用品オープンデータ!D292</f>
        <v/>
      </c>
      <c r="D304" s="46">
        <f>用品オープンデータ!E292</f>
        <v>11000</v>
      </c>
      <c r="E304" s="185" t="str">
        <f>用品オープンデータ!H292</f>
        <v>旗・付属品</v>
      </c>
      <c r="F304" s="191" t="str">
        <f>用品オープンデータ!I292</f>
        <v>カタログ掲載-県連卸しのみ</v>
      </c>
      <c r="H304" s="199">
        <f t="shared" si="8"/>
        <v>46082</v>
      </c>
      <c r="I304">
        <f t="shared" si="9"/>
        <v>0</v>
      </c>
    </row>
    <row r="305" spans="1:9" ht="14.5">
      <c r="A305" s="201">
        <f>VALUE(用品オープンデータ!A293)</f>
        <v>46117</v>
      </c>
      <c r="B305" s="45" t="str">
        <f>用品オープンデータ!C293</f>
        <v>冠頭　隊旗用</v>
      </c>
      <c r="C305" s="45" t="str">
        <f>用品オープンデータ!D293</f>
        <v/>
      </c>
      <c r="D305" s="46">
        <f>用品オープンデータ!E293</f>
        <v>2970</v>
      </c>
      <c r="E305" s="185" t="str">
        <f>用品オープンデータ!H293</f>
        <v>旗・付属品</v>
      </c>
      <c r="F305" s="191" t="str">
        <f>用品オープンデータ!I293</f>
        <v>カタログ掲載-県連卸しのみ</v>
      </c>
      <c r="H305" s="199">
        <f t="shared" si="8"/>
        <v>46117</v>
      </c>
      <c r="I305">
        <f t="shared" si="9"/>
        <v>0</v>
      </c>
    </row>
    <row r="306" spans="1:9" ht="14.5">
      <c r="A306" s="201">
        <f>VALUE(用品オープンデータ!A294)</f>
        <v>46140</v>
      </c>
      <c r="B306" s="45" t="str">
        <f>用品オープンデータ!C294</f>
        <v>冠頭　国旗用</v>
      </c>
      <c r="C306" s="45" t="str">
        <f>用品オープンデータ!D294</f>
        <v/>
      </c>
      <c r="D306" s="46">
        <f>用品オープンデータ!E294</f>
        <v>3850</v>
      </c>
      <c r="E306" s="185" t="str">
        <f>用品オープンデータ!H294</f>
        <v>旗・付属品</v>
      </c>
      <c r="F306" s="191" t="str">
        <f>用品オープンデータ!I294</f>
        <v>カタログ掲載-県連卸しのみ</v>
      </c>
      <c r="H306" s="199">
        <f t="shared" si="8"/>
        <v>46140</v>
      </c>
      <c r="I306">
        <f t="shared" si="9"/>
        <v>0</v>
      </c>
    </row>
    <row r="307" spans="1:9" ht="14.5">
      <c r="A307" s="201">
        <f>VALUE(用品オープンデータ!A295)</f>
        <v>46216</v>
      </c>
      <c r="B307" s="45" t="str">
        <f>用品オープンデータ!C295</f>
        <v>旗手用革ベルトセット</v>
      </c>
      <c r="C307" s="45" t="str">
        <f>用品オープンデータ!D295</f>
        <v/>
      </c>
      <c r="D307" s="46">
        <f>用品オープンデータ!E295</f>
        <v>8800</v>
      </c>
      <c r="E307" s="185" t="str">
        <f>用品オープンデータ!H295</f>
        <v>旗・付属品</v>
      </c>
      <c r="F307" s="191" t="str">
        <f>用品オープンデータ!I295</f>
        <v>カタログ掲載-県連卸しのみ</v>
      </c>
      <c r="H307" s="199">
        <f t="shared" si="8"/>
        <v>46216</v>
      </c>
      <c r="I307">
        <f t="shared" si="9"/>
        <v>0</v>
      </c>
    </row>
    <row r="308" spans="1:9" ht="14.5">
      <c r="A308" s="201">
        <f>VALUE(用品オープンデータ!A296)</f>
        <v>46333</v>
      </c>
      <c r="B308" s="45" t="str">
        <f>用品オープンデータ!C296</f>
        <v>旗手用肩掛</v>
      </c>
      <c r="C308" s="45" t="str">
        <f>用品オープンデータ!D296</f>
        <v>ビニールベルト</v>
      </c>
      <c r="D308" s="46">
        <f>用品オープンデータ!E296</f>
        <v>3630</v>
      </c>
      <c r="E308" s="185" t="str">
        <f>用品オープンデータ!H296</f>
        <v>旗・付属品</v>
      </c>
      <c r="F308" s="191" t="str">
        <f>用品オープンデータ!I296</f>
        <v>カタログ掲載-県連卸しのみ</v>
      </c>
      <c r="H308" s="199">
        <f t="shared" si="8"/>
        <v>46333</v>
      </c>
      <c r="I308">
        <f t="shared" si="9"/>
        <v>0</v>
      </c>
    </row>
    <row r="309" spans="1:9" ht="14.5">
      <c r="A309" s="201">
        <f>VALUE(用品オープンデータ!A297)</f>
        <v>46424</v>
      </c>
      <c r="B309" s="45" t="str">
        <f>用品オープンデータ!C297</f>
        <v>旗竿　樫棒</v>
      </c>
      <c r="C309" s="45" t="str">
        <f>用品オープンデータ!D297</f>
        <v/>
      </c>
      <c r="D309" s="46">
        <f>用品オープンデータ!E297</f>
        <v>18920</v>
      </c>
      <c r="E309" s="185" t="str">
        <f>用品オープンデータ!H297</f>
        <v>旗・付属品</v>
      </c>
      <c r="F309" s="191" t="str">
        <f>用品オープンデータ!I297</f>
        <v>カタログ掲載-県連卸しのみ</v>
      </c>
      <c r="H309" s="199">
        <f t="shared" si="8"/>
        <v>46424</v>
      </c>
      <c r="I309">
        <f t="shared" si="9"/>
        <v>0</v>
      </c>
    </row>
    <row r="310" spans="1:9" ht="14.5">
      <c r="A310" s="201">
        <f>VALUE(用品オープンデータ!A298)</f>
        <v>46430</v>
      </c>
      <c r="B310" s="45" t="str">
        <f>用品オープンデータ!C298</f>
        <v>旗竿　黒塗り</v>
      </c>
      <c r="C310" s="45" t="str">
        <f>用品オープンデータ!D298</f>
        <v/>
      </c>
      <c r="D310" s="46">
        <f>用品オープンデータ!E298</f>
        <v>26400</v>
      </c>
      <c r="E310" s="185" t="str">
        <f>用品オープンデータ!H298</f>
        <v>旗・付属品</v>
      </c>
      <c r="F310" s="191" t="str">
        <f>用品オープンデータ!I298</f>
        <v>カタログ掲載-県連卸しのみ</v>
      </c>
      <c r="H310" s="199">
        <f t="shared" si="8"/>
        <v>46430</v>
      </c>
      <c r="I310">
        <f t="shared" si="9"/>
        <v>0</v>
      </c>
    </row>
    <row r="311" spans="1:9" ht="14.5">
      <c r="A311" s="201">
        <f>VALUE(用品オープンデータ!A299)</f>
        <v>46431</v>
      </c>
      <c r="B311" s="45" t="str">
        <f>用品オープンデータ!C299</f>
        <v>旗竿　かし棒</v>
      </c>
      <c r="C311" s="45" t="str">
        <f>用品オープンデータ!D299</f>
        <v/>
      </c>
      <c r="D311" s="46">
        <f>用品オープンデータ!E299</f>
        <v>24200</v>
      </c>
      <c r="E311" s="185" t="str">
        <f>用品オープンデータ!H299</f>
        <v>旗・付属品</v>
      </c>
      <c r="F311" s="191" t="str">
        <f>用品オープンデータ!I299</f>
        <v>カタログ掲載-県連卸しのみ</v>
      </c>
      <c r="H311" s="199">
        <f t="shared" si="8"/>
        <v>46431</v>
      </c>
      <c r="I311">
        <f t="shared" si="9"/>
        <v>0</v>
      </c>
    </row>
    <row r="312" spans="1:9" ht="14.5">
      <c r="A312" s="201">
        <f>VALUE(用品オープンデータ!A300)</f>
        <v>46432</v>
      </c>
      <c r="B312" s="45" t="str">
        <f>用品オープンデータ!C300</f>
        <v>三脚</v>
      </c>
      <c r="C312" s="45" t="str">
        <f>用品オープンデータ!D300</f>
        <v/>
      </c>
      <c r="D312" s="46">
        <f>用品オープンデータ!E300</f>
        <v>14300</v>
      </c>
      <c r="E312" s="185" t="str">
        <f>用品オープンデータ!H300</f>
        <v>旗・付属品</v>
      </c>
      <c r="F312" s="191" t="str">
        <f>用品オープンデータ!I300</f>
        <v>カタログ掲載-県連卸しのみ</v>
      </c>
      <c r="H312" s="199">
        <f t="shared" si="8"/>
        <v>46432</v>
      </c>
      <c r="I312">
        <f t="shared" si="9"/>
        <v>0</v>
      </c>
    </row>
    <row r="313" spans="1:9" ht="14.5">
      <c r="A313" s="201">
        <f>VALUE(用品オープンデータ!A301)</f>
        <v>46433</v>
      </c>
      <c r="B313" s="45" t="str">
        <f>用品オープンデータ!C301</f>
        <v>三脚ケース</v>
      </c>
      <c r="C313" s="45" t="str">
        <f>用品オープンデータ!D301</f>
        <v/>
      </c>
      <c r="D313" s="46">
        <f>用品オープンデータ!E301</f>
        <v>6050</v>
      </c>
      <c r="E313" s="185" t="str">
        <f>用品オープンデータ!H301</f>
        <v>旗・付属品</v>
      </c>
      <c r="F313" s="191" t="str">
        <f>用品オープンデータ!I301</f>
        <v>カタログ掲載-県連卸しのみ</v>
      </c>
      <c r="H313" s="199">
        <f t="shared" si="8"/>
        <v>46433</v>
      </c>
      <c r="I313">
        <f t="shared" si="9"/>
        <v>0</v>
      </c>
    </row>
    <row r="314" spans="1:9" ht="14.5">
      <c r="A314" s="201">
        <f>VALUE(用品オープンデータ!A302)</f>
        <v>46434</v>
      </c>
      <c r="B314" s="45" t="str">
        <f>用品オープンデータ!C302</f>
        <v>アルミ伸縮棒</v>
      </c>
      <c r="C314" s="45" t="str">
        <f>用品オープンデータ!D302</f>
        <v/>
      </c>
      <c r="D314" s="46">
        <f>用品オープンデータ!E302</f>
        <v>12100</v>
      </c>
      <c r="E314" s="185" t="str">
        <f>用品オープンデータ!H302</f>
        <v>旗・付属品</v>
      </c>
      <c r="F314" s="191" t="str">
        <f>用品オープンデータ!I302</f>
        <v>カタログ掲載-県連卸しのみ</v>
      </c>
      <c r="H314" s="199">
        <f t="shared" si="8"/>
        <v>46434</v>
      </c>
      <c r="I314">
        <f t="shared" si="9"/>
        <v>0</v>
      </c>
    </row>
    <row r="315" spans="1:9" ht="14.5">
      <c r="A315" s="201">
        <f>VALUE(用品オープンデータ!A303)</f>
        <v>46470</v>
      </c>
      <c r="B315" s="45" t="str">
        <f>用品オープンデータ!C303</f>
        <v>手提げケース</v>
      </c>
      <c r="C315" s="45" t="str">
        <f>用品オープンデータ!D303</f>
        <v/>
      </c>
      <c r="D315" s="46">
        <f>用品オープンデータ!E303</f>
        <v>10780</v>
      </c>
      <c r="E315" s="185" t="str">
        <f>用品オープンデータ!H303</f>
        <v>旗・付属品</v>
      </c>
      <c r="F315" s="191" t="str">
        <f>用品オープンデータ!I303</f>
        <v>カタログ掲載-県連卸しのみ</v>
      </c>
      <c r="H315" s="199">
        <f t="shared" si="8"/>
        <v>46470</v>
      </c>
      <c r="I315">
        <f t="shared" si="9"/>
        <v>0</v>
      </c>
    </row>
    <row r="316" spans="1:9" ht="14.5">
      <c r="A316" s="201">
        <f>VALUE(用品オープンデータ!A304)</f>
        <v>46480</v>
      </c>
      <c r="B316" s="45" t="str">
        <f>用品オープンデータ!C304</f>
        <v>手提げケース</v>
      </c>
      <c r="C316" s="45" t="str">
        <f>用品オープンデータ!D304</f>
        <v/>
      </c>
      <c r="D316" s="46">
        <f>用品オープンデータ!E304</f>
        <v>8800</v>
      </c>
      <c r="E316" s="185" t="str">
        <f>用品オープンデータ!H304</f>
        <v>旗・付属品</v>
      </c>
      <c r="F316" s="191" t="str">
        <f>用品オープンデータ!I304</f>
        <v>カタログ掲載-県連卸しのみ</v>
      </c>
      <c r="H316" s="199">
        <f t="shared" si="8"/>
        <v>46480</v>
      </c>
      <c r="I316">
        <f t="shared" si="9"/>
        <v>0</v>
      </c>
    </row>
    <row r="317" spans="1:9" ht="14.5">
      <c r="A317" s="201">
        <f>VALUE(用品オープンデータ!A305)</f>
        <v>46490</v>
      </c>
      <c r="B317" s="45" t="str">
        <f>用品オープンデータ!C305</f>
        <v>補充用　黒塗り胴輪</v>
      </c>
      <c r="C317" s="45" t="str">
        <f>用品オープンデータ!D305</f>
        <v/>
      </c>
      <c r="D317" s="46">
        <f>用品オープンデータ!E305</f>
        <v>2530</v>
      </c>
      <c r="E317" s="185" t="str">
        <f>用品オープンデータ!H305</f>
        <v>旗・付属品</v>
      </c>
      <c r="F317" s="191" t="str">
        <f>用品オープンデータ!I305</f>
        <v>カタログ掲載-県連卸しのみ</v>
      </c>
      <c r="H317" s="199">
        <f t="shared" si="8"/>
        <v>46490</v>
      </c>
      <c r="I317">
        <f t="shared" si="9"/>
        <v>0</v>
      </c>
    </row>
    <row r="318" spans="1:9" ht="14.5">
      <c r="A318" s="201">
        <f>VALUE(用品オープンデータ!A306)</f>
        <v>46491</v>
      </c>
      <c r="B318" s="45" t="str">
        <f>用品オープンデータ!C306</f>
        <v>補充用　かし棒胴輪</v>
      </c>
      <c r="C318" s="45" t="str">
        <f>用品オープンデータ!D306</f>
        <v/>
      </c>
      <c r="D318" s="46">
        <f>用品オープンデータ!E306</f>
        <v>2200</v>
      </c>
      <c r="E318" s="185" t="str">
        <f>用品オープンデータ!H306</f>
        <v>旗・付属品</v>
      </c>
      <c r="F318" s="191" t="str">
        <f>用品オープンデータ!I306</f>
        <v>カタログ掲載-県連卸しのみ</v>
      </c>
      <c r="H318" s="199">
        <f t="shared" si="8"/>
        <v>46491</v>
      </c>
      <c r="I318">
        <f t="shared" si="9"/>
        <v>0</v>
      </c>
    </row>
    <row r="319" spans="1:9" ht="14.5">
      <c r="A319" s="201">
        <f>VALUE(用品オープンデータ!A307)</f>
        <v>46492</v>
      </c>
      <c r="B319" s="45" t="str">
        <f>用品オープンデータ!C307</f>
        <v>補充用　黒塗りさか輪</v>
      </c>
      <c r="C319" s="45" t="str">
        <f>用品オープンデータ!D307</f>
        <v/>
      </c>
      <c r="D319" s="46">
        <f>用品オープンデータ!E307</f>
        <v>3850</v>
      </c>
      <c r="E319" s="185" t="str">
        <f>用品オープンデータ!H307</f>
        <v>旗・付属品</v>
      </c>
      <c r="F319" s="191" t="str">
        <f>用品オープンデータ!I307</f>
        <v>カタログ掲載-県連卸しのみ</v>
      </c>
      <c r="H319" s="199">
        <f t="shared" si="8"/>
        <v>46492</v>
      </c>
      <c r="I319">
        <f t="shared" si="9"/>
        <v>0</v>
      </c>
    </row>
    <row r="320" spans="1:9" ht="14.5">
      <c r="A320" s="201">
        <f>VALUE(用品オープンデータ!A308)</f>
        <v>46493</v>
      </c>
      <c r="B320" s="45" t="str">
        <f>用品オープンデータ!C308</f>
        <v>補充用　かし棒さか輪</v>
      </c>
      <c r="C320" s="45" t="str">
        <f>用品オープンデータ!D308</f>
        <v/>
      </c>
      <c r="D320" s="46">
        <f>用品オープンデータ!E308</f>
        <v>3300</v>
      </c>
      <c r="E320" s="185" t="str">
        <f>用品オープンデータ!H308</f>
        <v>旗・付属品</v>
      </c>
      <c r="F320" s="191" t="str">
        <f>用品オープンデータ!I308</f>
        <v>カタログ掲載-県連卸しのみ</v>
      </c>
      <c r="H320" s="199">
        <f t="shared" si="8"/>
        <v>46493</v>
      </c>
      <c r="I320">
        <f t="shared" si="9"/>
        <v>0</v>
      </c>
    </row>
    <row r="321" spans="1:9" ht="14.5">
      <c r="A321" s="201">
        <f>VALUE(用品オープンデータ!A309)</f>
        <v>50061</v>
      </c>
      <c r="B321" s="45" t="str">
        <f>用品オープンデータ!C309</f>
        <v>帽章　コミッショナー</v>
      </c>
      <c r="C321" s="45" t="str">
        <f>用品オープンデータ!D309</f>
        <v/>
      </c>
      <c r="D321" s="46">
        <f>用品オープンデータ!E309</f>
        <v>792</v>
      </c>
      <c r="E321" s="185" t="str">
        <f>用品オープンデータ!H309</f>
        <v>記章・標章</v>
      </c>
      <c r="F321" s="191" t="str">
        <f>用品オープンデータ!I309</f>
        <v>カタログ掲載-県連卸しのみ</v>
      </c>
      <c r="H321" s="199">
        <f t="shared" si="8"/>
        <v>50061</v>
      </c>
      <c r="I321">
        <f t="shared" si="9"/>
        <v>0</v>
      </c>
    </row>
    <row r="322" spans="1:9" ht="14.5">
      <c r="A322" s="201">
        <f>VALUE(用品オープンデータ!A310)</f>
        <v>50077</v>
      </c>
      <c r="B322" s="45" t="str">
        <f>用品オープンデータ!C310</f>
        <v>帽章　団委員長</v>
      </c>
      <c r="C322" s="45" t="str">
        <f>用品オープンデータ!D310</f>
        <v/>
      </c>
      <c r="D322" s="46">
        <f>用品オープンデータ!E310</f>
        <v>792</v>
      </c>
      <c r="E322" s="185" t="str">
        <f>用品オープンデータ!H310</f>
        <v>記章・標章</v>
      </c>
      <c r="F322" s="191" t="str">
        <f>用品オープンデータ!I310</f>
        <v>カタログ掲載-県連卸しのみ</v>
      </c>
      <c r="H322" s="199">
        <f t="shared" si="8"/>
        <v>50077</v>
      </c>
      <c r="I322">
        <f t="shared" si="9"/>
        <v>0</v>
      </c>
    </row>
    <row r="323" spans="1:9" ht="14.5">
      <c r="A323" s="201">
        <f>VALUE(用品オープンデータ!A311)</f>
        <v>50099</v>
      </c>
      <c r="B323" s="45" t="str">
        <f>用品オープンデータ!C311</f>
        <v>帽章　隊長</v>
      </c>
      <c r="C323" s="45" t="str">
        <f>用品オープンデータ!D311</f>
        <v/>
      </c>
      <c r="D323" s="46">
        <f>用品オープンデータ!E311</f>
        <v>792</v>
      </c>
      <c r="E323" s="185" t="str">
        <f>用品オープンデータ!H311</f>
        <v>記章・標章</v>
      </c>
      <c r="F323" s="191" t="str">
        <f>用品オープンデータ!I311</f>
        <v>カタログ掲載-県連卸しのみ</v>
      </c>
      <c r="H323" s="199">
        <f t="shared" si="8"/>
        <v>50099</v>
      </c>
      <c r="I323">
        <f t="shared" si="9"/>
        <v>0</v>
      </c>
    </row>
    <row r="324" spans="1:9" ht="14.5">
      <c r="A324" s="201">
        <f>VALUE(用品オープンデータ!A312)</f>
        <v>50102</v>
      </c>
      <c r="B324" s="45" t="str">
        <f>用品オープンデータ!C312</f>
        <v>帽章　副長</v>
      </c>
      <c r="C324" s="45" t="str">
        <f>用品オープンデータ!D312</f>
        <v/>
      </c>
      <c r="D324" s="46">
        <f>用品オープンデータ!E312</f>
        <v>792</v>
      </c>
      <c r="E324" s="185" t="str">
        <f>用品オープンデータ!H312</f>
        <v>記章・標章</v>
      </c>
      <c r="F324" s="191" t="str">
        <f>用品オープンデータ!I312</f>
        <v>カタログ掲載-県連卸しのみ</v>
      </c>
      <c r="H324" s="199">
        <f t="shared" si="8"/>
        <v>50102</v>
      </c>
      <c r="I324">
        <f t="shared" si="9"/>
        <v>0</v>
      </c>
    </row>
    <row r="325" spans="1:9" ht="14.5">
      <c r="A325" s="201">
        <f>VALUE(用品オープンデータ!A313)</f>
        <v>50110</v>
      </c>
      <c r="B325" s="45" t="str">
        <f>用品オープンデータ!C313</f>
        <v>帽章　ボーイ</v>
      </c>
      <c r="C325" s="45" t="str">
        <f>用品オープンデータ!D313</f>
        <v/>
      </c>
      <c r="D325" s="46">
        <f>用品オープンデータ!E313</f>
        <v>385</v>
      </c>
      <c r="E325" s="185" t="str">
        <f>用品オープンデータ!H313</f>
        <v>記章・標章</v>
      </c>
      <c r="F325" s="191" t="str">
        <f>用品オープンデータ!I313</f>
        <v>カタログ掲載-県連卸しのみ</v>
      </c>
      <c r="H325" s="199">
        <f t="shared" si="8"/>
        <v>50110</v>
      </c>
      <c r="I325">
        <f t="shared" si="9"/>
        <v>0</v>
      </c>
    </row>
    <row r="326" spans="1:9" ht="14.5">
      <c r="A326" s="201">
        <f>VALUE(用品オープンデータ!A314)</f>
        <v>50111</v>
      </c>
      <c r="B326" s="45" t="str">
        <f>用品オープンデータ!C314</f>
        <v>帽章　ベンチャー</v>
      </c>
      <c r="C326" s="45" t="str">
        <f>用品オープンデータ!D314</f>
        <v/>
      </c>
      <c r="D326" s="46">
        <f>用品オープンデータ!E314</f>
        <v>385</v>
      </c>
      <c r="E326" s="185" t="str">
        <f>用品オープンデータ!H314</f>
        <v>記章・標章</v>
      </c>
      <c r="F326" s="191" t="str">
        <f>用品オープンデータ!I314</f>
        <v>カタログ掲載-県連卸しのみ</v>
      </c>
      <c r="H326" s="199">
        <f t="shared" si="8"/>
        <v>50111</v>
      </c>
      <c r="I326">
        <f t="shared" si="9"/>
        <v>0</v>
      </c>
    </row>
    <row r="327" spans="1:9" ht="14.5">
      <c r="A327" s="201">
        <f>VALUE(用品オープンデータ!A315)</f>
        <v>50112</v>
      </c>
      <c r="B327" s="45" t="str">
        <f>用品オープンデータ!C315</f>
        <v>帽章　ローバー</v>
      </c>
      <c r="C327" s="45" t="str">
        <f>用品オープンデータ!D315</f>
        <v/>
      </c>
      <c r="D327" s="46">
        <f>用品オープンデータ!E315</f>
        <v>418</v>
      </c>
      <c r="E327" s="185" t="str">
        <f>用品オープンデータ!H315</f>
        <v>記章・標章</v>
      </c>
      <c r="F327" s="191" t="str">
        <f>用品オープンデータ!I315</f>
        <v>カタログ掲載-県連卸しのみ</v>
      </c>
      <c r="H327" s="199">
        <f t="shared" si="8"/>
        <v>50112</v>
      </c>
      <c r="I327">
        <f t="shared" si="9"/>
        <v>0</v>
      </c>
    </row>
    <row r="328" spans="1:9" ht="14.5">
      <c r="A328" s="201">
        <f>VALUE(用品オープンデータ!A316)</f>
        <v>50113</v>
      </c>
      <c r="B328" s="45" t="str">
        <f>用品オープンデータ!C316</f>
        <v>帽章　団委員</v>
      </c>
      <c r="C328" s="45" t="str">
        <f>用品オープンデータ!D316</f>
        <v/>
      </c>
      <c r="D328" s="46">
        <f>用品オープンデータ!E316</f>
        <v>616</v>
      </c>
      <c r="E328" s="185" t="str">
        <f>用品オープンデータ!H316</f>
        <v>記章・標章</v>
      </c>
      <c r="F328" s="191" t="str">
        <f>用品オープンデータ!I316</f>
        <v>カタログ掲載-県連卸しのみ</v>
      </c>
      <c r="H328" s="199">
        <f t="shared" si="8"/>
        <v>50113</v>
      </c>
      <c r="I328">
        <f t="shared" si="9"/>
        <v>0</v>
      </c>
    </row>
    <row r="329" spans="1:9" ht="14.5">
      <c r="A329" s="201">
        <f>VALUE(用品オープンデータ!A317)</f>
        <v>50217</v>
      </c>
      <c r="B329" s="45" t="str">
        <f>用品オープンデータ!C317</f>
        <v>ステップ章</v>
      </c>
      <c r="C329" s="45" t="str">
        <f>用品オープンデータ!D317</f>
        <v>りすバッジ</v>
      </c>
      <c r="D329" s="46">
        <f>用品オープンデータ!E317</f>
        <v>187</v>
      </c>
      <c r="E329" s="185" t="str">
        <f>用品オープンデータ!H317</f>
        <v>記章・標章</v>
      </c>
      <c r="F329" s="191" t="str">
        <f>用品オープンデータ!I317</f>
        <v>カタログ掲載-県連卸しのみ</v>
      </c>
      <c r="H329" s="199">
        <f t="shared" si="8"/>
        <v>50217</v>
      </c>
      <c r="I329">
        <f t="shared" si="9"/>
        <v>0</v>
      </c>
    </row>
    <row r="330" spans="1:9" ht="14.5">
      <c r="A330" s="201">
        <f>VALUE(用品オープンデータ!A318)</f>
        <v>50223</v>
      </c>
      <c r="B330" s="45" t="str">
        <f>用品オープンデータ!C318</f>
        <v>ステップ章</v>
      </c>
      <c r="C330" s="45" t="str">
        <f>用品オープンデータ!D318</f>
        <v>うさぎ</v>
      </c>
      <c r="D330" s="46">
        <f>用品オープンデータ!E318</f>
        <v>187</v>
      </c>
      <c r="E330" s="185" t="str">
        <f>用品オープンデータ!H318</f>
        <v>記章・標章</v>
      </c>
      <c r="F330" s="191" t="str">
        <f>用品オープンデータ!I318</f>
        <v>カタログ掲載-県連卸しのみ</v>
      </c>
      <c r="H330" s="199">
        <f t="shared" si="8"/>
        <v>50223</v>
      </c>
      <c r="I330">
        <f t="shared" si="9"/>
        <v>0</v>
      </c>
    </row>
    <row r="331" spans="1:9" ht="14.5">
      <c r="A331" s="201">
        <f>VALUE(用品オープンデータ!A319)</f>
        <v>50239</v>
      </c>
      <c r="B331" s="45" t="str">
        <f>用品オープンデータ!C319</f>
        <v>ステップ章</v>
      </c>
      <c r="C331" s="45" t="str">
        <f>用品オープンデータ!D319</f>
        <v>しか</v>
      </c>
      <c r="D331" s="46">
        <f>用品オープンデータ!E319</f>
        <v>187</v>
      </c>
      <c r="E331" s="185" t="str">
        <f>用品オープンデータ!H319</f>
        <v>記章・標章</v>
      </c>
      <c r="F331" s="191" t="str">
        <f>用品オープンデータ!I319</f>
        <v>カタログ掲載-県連卸しのみ</v>
      </c>
      <c r="H331" s="199">
        <f t="shared" si="8"/>
        <v>50239</v>
      </c>
      <c r="I331">
        <f t="shared" si="9"/>
        <v>0</v>
      </c>
    </row>
    <row r="332" spans="1:9" ht="14.5">
      <c r="A332" s="201">
        <f>VALUE(用品オープンデータ!A320)</f>
        <v>50337</v>
      </c>
      <c r="B332" s="45" t="str">
        <f>用品オープンデータ!C320</f>
        <v>ステップ章</v>
      </c>
      <c r="C332" s="45" t="str">
        <f>用品オープンデータ!D320</f>
        <v>くま</v>
      </c>
      <c r="D332" s="46">
        <f>用品オープンデータ!E320</f>
        <v>187</v>
      </c>
      <c r="E332" s="185" t="str">
        <f>用品オープンデータ!H320</f>
        <v>記章・標章</v>
      </c>
      <c r="F332" s="191" t="str">
        <f>用品オープンデータ!I320</f>
        <v>カタログ掲載-県連卸しのみ</v>
      </c>
      <c r="H332" s="199">
        <f t="shared" si="8"/>
        <v>50337</v>
      </c>
      <c r="I332">
        <f t="shared" si="9"/>
        <v>0</v>
      </c>
    </row>
    <row r="333" spans="1:9" ht="14.5">
      <c r="A333" s="201">
        <f>VALUE(用品オープンデータ!A321)</f>
        <v>50361</v>
      </c>
      <c r="B333" s="45" t="str">
        <f>用品オープンデータ!C321</f>
        <v>月の輪章</v>
      </c>
      <c r="C333" s="45" t="str">
        <f>用品オープンデータ!D321</f>
        <v/>
      </c>
      <c r="D333" s="46">
        <f>用品オープンデータ!E321</f>
        <v>220</v>
      </c>
      <c r="E333" s="185" t="str">
        <f>用品オープンデータ!H321</f>
        <v>記章・標章</v>
      </c>
      <c r="F333" s="191" t="str">
        <f>用品オープンデータ!I321</f>
        <v>カタログ掲載-県連卸しのみ</v>
      </c>
      <c r="H333" s="199">
        <f t="shared" si="8"/>
        <v>50361</v>
      </c>
      <c r="I333">
        <f t="shared" si="9"/>
        <v>0</v>
      </c>
    </row>
    <row r="334" spans="1:9" ht="14.5">
      <c r="A334" s="201">
        <f>VALUE(用品オープンデータ!A322)</f>
        <v>50419</v>
      </c>
      <c r="B334" s="45" t="str">
        <f>用品オープンデータ!C322</f>
        <v>腕章　団指導者</v>
      </c>
      <c r="C334" s="45" t="str">
        <f>用品オープンデータ!D322</f>
        <v/>
      </c>
      <c r="D334" s="46">
        <f>用品オープンデータ!E322</f>
        <v>242</v>
      </c>
      <c r="E334" s="185" t="str">
        <f>用品オープンデータ!H322</f>
        <v>記章・標章</v>
      </c>
      <c r="F334" s="191" t="str">
        <f>用品オープンデータ!I322</f>
        <v>カタログ掲載-県連卸しのみ</v>
      </c>
      <c r="H334" s="199">
        <f t="shared" si="8"/>
        <v>50419</v>
      </c>
      <c r="I334">
        <f t="shared" si="9"/>
        <v>0</v>
      </c>
    </row>
    <row r="335" spans="1:9" ht="14.5">
      <c r="A335" s="201">
        <f>VALUE(用品オープンデータ!A323)</f>
        <v>50425</v>
      </c>
      <c r="B335" s="45" t="str">
        <f>用品オープンデータ!C323</f>
        <v>腕章　地区役員</v>
      </c>
      <c r="C335" s="45" t="str">
        <f>用品オープンデータ!D323</f>
        <v/>
      </c>
      <c r="D335" s="46">
        <f>用品オープンデータ!E323</f>
        <v>220</v>
      </c>
      <c r="E335" s="185" t="str">
        <f>用品オープンデータ!H323</f>
        <v>記章・標章</v>
      </c>
      <c r="F335" s="191" t="str">
        <f>用品オープンデータ!I323</f>
        <v>カタログ掲載-県連卸しのみ</v>
      </c>
      <c r="H335" s="199">
        <f t="shared" ref="H335:H398" si="10">VALUE(A335)</f>
        <v>50425</v>
      </c>
      <c r="I335">
        <f t="shared" ref="I335:I398" si="11">A335-H335</f>
        <v>0</v>
      </c>
    </row>
    <row r="336" spans="1:9" ht="14.5">
      <c r="A336" s="201">
        <f>VALUE(用品オープンデータ!A324)</f>
        <v>50431</v>
      </c>
      <c r="B336" s="45" t="str">
        <f>用品オープンデータ!C324</f>
        <v>腕章　県連役員</v>
      </c>
      <c r="C336" s="45" t="str">
        <f>用品オープンデータ!D324</f>
        <v/>
      </c>
      <c r="D336" s="46">
        <f>用品オープンデータ!E324</f>
        <v>385</v>
      </c>
      <c r="E336" s="185" t="str">
        <f>用品オープンデータ!H324</f>
        <v>記章・標章</v>
      </c>
      <c r="F336" s="191" t="str">
        <f>用品オープンデータ!I324</f>
        <v>カタログ掲載-県連卸しのみ</v>
      </c>
      <c r="H336" s="199">
        <f t="shared" si="10"/>
        <v>50431</v>
      </c>
      <c r="I336">
        <f t="shared" si="11"/>
        <v>0</v>
      </c>
    </row>
    <row r="337" spans="1:9" ht="14.5">
      <c r="A337" s="201">
        <f>VALUE(用品オープンデータ!A325)</f>
        <v>50447</v>
      </c>
      <c r="B337" s="45" t="str">
        <f>用品オープンデータ!C325</f>
        <v>腕章　日連役員</v>
      </c>
      <c r="C337" s="45" t="str">
        <f>用品オープンデータ!D325</f>
        <v/>
      </c>
      <c r="D337" s="46">
        <f>用品オープンデータ!E325</f>
        <v>220</v>
      </c>
      <c r="E337" s="185" t="str">
        <f>用品オープンデータ!H325</f>
        <v>記章・標章</v>
      </c>
      <c r="F337" s="191" t="str">
        <f>用品オープンデータ!I325</f>
        <v>カタログ掲載-県連卸しのみ</v>
      </c>
      <c r="H337" s="199">
        <f t="shared" si="10"/>
        <v>50447</v>
      </c>
      <c r="I337">
        <f t="shared" si="11"/>
        <v>0</v>
      </c>
    </row>
    <row r="338" spans="1:9" ht="14.5">
      <c r="A338" s="201">
        <f>VALUE(用品オープンデータ!A326)</f>
        <v>50453</v>
      </c>
      <c r="B338" s="45" t="str">
        <f>用品オープンデータ!C326</f>
        <v>腕章　県連職員</v>
      </c>
      <c r="C338" s="45" t="str">
        <f>用品オープンデータ!D326</f>
        <v/>
      </c>
      <c r="D338" s="46">
        <f>用品オープンデータ!E326</f>
        <v>770</v>
      </c>
      <c r="E338" s="185" t="str">
        <f>用品オープンデータ!H326</f>
        <v>記章・標章</v>
      </c>
      <c r="F338" s="191" t="str">
        <f>用品オープンデータ!I326</f>
        <v>カタログ掲載-県連卸しのみ</v>
      </c>
      <c r="H338" s="199">
        <f t="shared" si="10"/>
        <v>50453</v>
      </c>
      <c r="I338">
        <f t="shared" si="11"/>
        <v>0</v>
      </c>
    </row>
    <row r="339" spans="1:9" ht="14.5">
      <c r="A339" s="201">
        <f>VALUE(用品オープンデータ!A327)</f>
        <v>50641</v>
      </c>
      <c r="B339" s="45" t="str">
        <f>用品オープンデータ!C327</f>
        <v>腕章　スカウトクラブ</v>
      </c>
      <c r="C339" s="45" t="str">
        <f>用品オープンデータ!D327</f>
        <v/>
      </c>
      <c r="D339" s="46">
        <f>用品オープンデータ!E327</f>
        <v>330</v>
      </c>
      <c r="E339" s="185" t="str">
        <f>用品オープンデータ!H327</f>
        <v>記章・標章</v>
      </c>
      <c r="F339" s="191" t="str">
        <f>用品オープンデータ!I327</f>
        <v>カタログ掲載-県連卸しのみ</v>
      </c>
      <c r="H339" s="199">
        <f t="shared" si="10"/>
        <v>50641</v>
      </c>
      <c r="I339">
        <f t="shared" si="11"/>
        <v>0</v>
      </c>
    </row>
    <row r="340" spans="1:9" ht="14.5">
      <c r="A340" s="201">
        <f>VALUE(用品オープンデータ!A328)</f>
        <v>50658</v>
      </c>
      <c r="B340" s="45" t="str">
        <f>用品オープンデータ!C328</f>
        <v>年功章１年 BVS</v>
      </c>
      <c r="C340" s="45" t="str">
        <f>用品オープンデータ!D328</f>
        <v>５枚組</v>
      </c>
      <c r="D340" s="46">
        <f>用品オープンデータ!E328</f>
        <v>440</v>
      </c>
      <c r="E340" s="185" t="str">
        <f>用品オープンデータ!H328</f>
        <v>記章・標章</v>
      </c>
      <c r="F340" s="191" t="str">
        <f>用品オープンデータ!I328</f>
        <v>カタログ掲載-県連卸しのみ</v>
      </c>
      <c r="H340" s="199">
        <f t="shared" si="10"/>
        <v>50658</v>
      </c>
      <c r="I340">
        <f t="shared" si="11"/>
        <v>0</v>
      </c>
    </row>
    <row r="341" spans="1:9" ht="14.5">
      <c r="A341" s="201">
        <f>VALUE(用品オープンデータ!A329)</f>
        <v>50664</v>
      </c>
      <c r="B341" s="45" t="str">
        <f>用品オープンデータ!C329</f>
        <v>年功章 ２年</v>
      </c>
      <c r="C341" s="45" t="str">
        <f>用品オープンデータ!D329</f>
        <v>５個組</v>
      </c>
      <c r="D341" s="46">
        <f>用品オープンデータ!E329</f>
        <v>1012</v>
      </c>
      <c r="E341" s="185" t="str">
        <f>用品オープンデータ!H329</f>
        <v>記章・標章</v>
      </c>
      <c r="F341" s="191" t="str">
        <f>用品オープンデータ!I329</f>
        <v>カタログ掲載-県連卸しのみ</v>
      </c>
      <c r="H341" s="199">
        <f t="shared" si="10"/>
        <v>50664</v>
      </c>
      <c r="I341">
        <f t="shared" si="11"/>
        <v>0</v>
      </c>
    </row>
    <row r="342" spans="1:9" ht="14.5">
      <c r="A342" s="201">
        <f>VALUE(用品オープンデータ!A330)</f>
        <v>50711</v>
      </c>
      <c r="B342" s="45" t="str">
        <f>用品オープンデータ!C330</f>
        <v>年功章 １年</v>
      </c>
      <c r="C342" s="45" t="str">
        <f>用品オープンデータ!D330</f>
        <v>５個組</v>
      </c>
      <c r="D342" s="46">
        <f>用品オープンデータ!E330</f>
        <v>1012</v>
      </c>
      <c r="E342" s="185" t="str">
        <f>用品オープンデータ!H330</f>
        <v>記章・標章</v>
      </c>
      <c r="F342" s="191" t="str">
        <f>用品オープンデータ!I330</f>
        <v>カタログ掲載-県連卸しのみ</v>
      </c>
      <c r="H342" s="199">
        <f t="shared" si="10"/>
        <v>50711</v>
      </c>
      <c r="I342">
        <f t="shared" si="11"/>
        <v>0</v>
      </c>
    </row>
    <row r="343" spans="1:9" ht="14.5">
      <c r="A343" s="201">
        <f>VALUE(用品オープンデータ!A331)</f>
        <v>50733</v>
      </c>
      <c r="B343" s="45" t="str">
        <f>用品オープンデータ!C331</f>
        <v>年功章 ３年</v>
      </c>
      <c r="C343" s="45" t="str">
        <f>用品オープンデータ!D331</f>
        <v>５個組</v>
      </c>
      <c r="D343" s="46">
        <f>用品オープンデータ!E331</f>
        <v>1012</v>
      </c>
      <c r="E343" s="185" t="str">
        <f>用品オープンデータ!H331</f>
        <v>記章・標章</v>
      </c>
      <c r="F343" s="191" t="str">
        <f>用品オープンデータ!I331</f>
        <v>カタログ掲載-県連卸しのみ</v>
      </c>
      <c r="H343" s="199">
        <f t="shared" si="10"/>
        <v>50733</v>
      </c>
      <c r="I343">
        <f t="shared" si="11"/>
        <v>0</v>
      </c>
    </row>
    <row r="344" spans="1:9" ht="14.5">
      <c r="A344" s="201">
        <f>VALUE(用品オープンデータ!A332)</f>
        <v>50748</v>
      </c>
      <c r="B344" s="45" t="str">
        <f>用品オープンデータ!C332</f>
        <v>年功章　４年</v>
      </c>
      <c r="C344" s="45" t="str">
        <f>用品オープンデータ!D332</f>
        <v/>
      </c>
      <c r="D344" s="46">
        <f>用品オープンデータ!E332</f>
        <v>286</v>
      </c>
      <c r="E344" s="185" t="str">
        <f>用品オープンデータ!H332</f>
        <v>記章・標章</v>
      </c>
      <c r="F344" s="191" t="str">
        <f>用品オープンデータ!I332</f>
        <v>カタログ掲載-県連卸しのみ</v>
      </c>
      <c r="H344" s="199">
        <f t="shared" si="10"/>
        <v>50748</v>
      </c>
      <c r="I344">
        <f t="shared" si="11"/>
        <v>0</v>
      </c>
    </row>
    <row r="345" spans="1:9" ht="14.5">
      <c r="A345" s="201">
        <f>VALUE(用品オープンデータ!A333)</f>
        <v>50754</v>
      </c>
      <c r="B345" s="45" t="str">
        <f>用品オープンデータ!C333</f>
        <v>年功章　５年</v>
      </c>
      <c r="C345" s="45" t="str">
        <f>用品オープンデータ!D333</f>
        <v/>
      </c>
      <c r="D345" s="46">
        <f>用品オープンデータ!E333</f>
        <v>352</v>
      </c>
      <c r="E345" s="185" t="str">
        <f>用品オープンデータ!H333</f>
        <v>記章・標章</v>
      </c>
      <c r="F345" s="191" t="str">
        <f>用品オープンデータ!I333</f>
        <v>カタログ掲載-県連卸しのみ</v>
      </c>
      <c r="H345" s="199">
        <f t="shared" si="10"/>
        <v>50754</v>
      </c>
      <c r="I345">
        <f t="shared" si="11"/>
        <v>0</v>
      </c>
    </row>
    <row r="346" spans="1:9" ht="14.5">
      <c r="A346" s="201">
        <f>VALUE(用品オープンデータ!A334)</f>
        <v>50801</v>
      </c>
      <c r="B346" s="45" t="str">
        <f>用品オープンデータ!C334</f>
        <v>年功章　１０年</v>
      </c>
      <c r="C346" s="45" t="str">
        <f>用品オープンデータ!D334</f>
        <v/>
      </c>
      <c r="D346" s="46">
        <f>用品オープンデータ!E334</f>
        <v>352</v>
      </c>
      <c r="E346" s="185" t="str">
        <f>用品オープンデータ!H334</f>
        <v>記章・標章</v>
      </c>
      <c r="F346" s="191" t="str">
        <f>用品オープンデータ!I334</f>
        <v>カタログ掲載-県連卸しのみ</v>
      </c>
      <c r="H346" s="199">
        <f t="shared" si="10"/>
        <v>50801</v>
      </c>
      <c r="I346">
        <f t="shared" si="11"/>
        <v>0</v>
      </c>
    </row>
    <row r="347" spans="1:9" ht="14.5">
      <c r="A347" s="201">
        <f>VALUE(用品オープンデータ!A335)</f>
        <v>50817</v>
      </c>
      <c r="B347" s="45" t="str">
        <f>用品オープンデータ!C335</f>
        <v>襟章　日連役員</v>
      </c>
      <c r="C347" s="45" t="str">
        <f>用品オープンデータ!D335</f>
        <v/>
      </c>
      <c r="D347" s="46">
        <f>用品オープンデータ!E335</f>
        <v>880</v>
      </c>
      <c r="E347" s="185" t="str">
        <f>用品オープンデータ!H335</f>
        <v>記章・標章</v>
      </c>
      <c r="F347" s="191" t="str">
        <f>用品オープンデータ!I335</f>
        <v>カタログ掲載-県連卸しのみ</v>
      </c>
      <c r="H347" s="199">
        <f t="shared" si="10"/>
        <v>50817</v>
      </c>
      <c r="I347">
        <f t="shared" si="11"/>
        <v>0</v>
      </c>
    </row>
    <row r="348" spans="1:9" ht="14.5">
      <c r="A348" s="201">
        <f>VALUE(用品オープンデータ!A336)</f>
        <v>50823</v>
      </c>
      <c r="B348" s="45" t="str">
        <f>用品オープンデータ!C336</f>
        <v>襟章　県連役員</v>
      </c>
      <c r="C348" s="45" t="str">
        <f>用品オープンデータ!D336</f>
        <v/>
      </c>
      <c r="D348" s="46">
        <f>用品オープンデータ!E336</f>
        <v>880</v>
      </c>
      <c r="E348" s="185" t="str">
        <f>用品オープンデータ!H336</f>
        <v>記章・標章</v>
      </c>
      <c r="F348" s="191" t="str">
        <f>用品オープンデータ!I336</f>
        <v>カタログ掲載-県連卸しのみ</v>
      </c>
      <c r="H348" s="199">
        <f t="shared" si="10"/>
        <v>50823</v>
      </c>
      <c r="I348">
        <f t="shared" si="11"/>
        <v>0</v>
      </c>
    </row>
    <row r="349" spans="1:9" ht="14.5">
      <c r="A349" s="201">
        <f>VALUE(用品オープンデータ!A337)</f>
        <v>50839</v>
      </c>
      <c r="B349" s="45" t="str">
        <f>用品オープンデータ!C337</f>
        <v>襟章　地区役員</v>
      </c>
      <c r="C349" s="45" t="str">
        <f>用品オープンデータ!D337</f>
        <v/>
      </c>
      <c r="D349" s="46">
        <f>用品オープンデータ!E337</f>
        <v>880</v>
      </c>
      <c r="E349" s="185" t="str">
        <f>用品オープンデータ!H337</f>
        <v>記章・標章</v>
      </c>
      <c r="F349" s="191" t="str">
        <f>用品オープンデータ!I337</f>
        <v>カタログ掲載-県連卸しのみ</v>
      </c>
      <c r="H349" s="199">
        <f t="shared" si="10"/>
        <v>50839</v>
      </c>
      <c r="I349">
        <f t="shared" si="11"/>
        <v>0</v>
      </c>
    </row>
    <row r="350" spans="1:9" ht="14.5">
      <c r="A350" s="201">
        <f>VALUE(用品オープンデータ!A338)</f>
        <v>50845</v>
      </c>
      <c r="B350" s="45" t="str">
        <f>用品オープンデータ!C338</f>
        <v>襟章　団指導者</v>
      </c>
      <c r="C350" s="45" t="str">
        <f>用品オープンデータ!D338</f>
        <v/>
      </c>
      <c r="D350" s="46">
        <f>用品オープンデータ!E338</f>
        <v>880</v>
      </c>
      <c r="E350" s="185" t="str">
        <f>用品オープンデータ!H338</f>
        <v>記章・標章</v>
      </c>
      <c r="F350" s="191" t="str">
        <f>用品オープンデータ!I338</f>
        <v>カタログ掲載-県連卸しのみ</v>
      </c>
      <c r="H350" s="199">
        <f t="shared" si="10"/>
        <v>50845</v>
      </c>
      <c r="I350">
        <f t="shared" si="11"/>
        <v>0</v>
      </c>
    </row>
    <row r="351" spans="1:9" ht="14.5">
      <c r="A351" s="201">
        <f>VALUE(用品オープンデータ!A339)</f>
        <v>50867</v>
      </c>
      <c r="B351" s="45" t="str">
        <f>用品オープンデータ!C339</f>
        <v>襟章　県連職員</v>
      </c>
      <c r="C351" s="45" t="str">
        <f>用品オープンデータ!D339</f>
        <v/>
      </c>
      <c r="D351" s="46">
        <f>用品オープンデータ!E339</f>
        <v>880</v>
      </c>
      <c r="E351" s="185" t="str">
        <f>用品オープンデータ!H339</f>
        <v>記章・標章</v>
      </c>
      <c r="F351" s="191" t="str">
        <f>用品オープンデータ!I339</f>
        <v>カタログ掲載-県連卸しのみ</v>
      </c>
      <c r="H351" s="199">
        <f t="shared" si="10"/>
        <v>50867</v>
      </c>
      <c r="I351">
        <f t="shared" si="11"/>
        <v>0</v>
      </c>
    </row>
    <row r="352" spans="1:9" ht="14.5">
      <c r="A352" s="201">
        <f>VALUE(用品オープンデータ!A340)</f>
        <v>50873</v>
      </c>
      <c r="B352" s="45" t="str">
        <f>用品オープンデータ!C340</f>
        <v>襟章　スカウトクラブ</v>
      </c>
      <c r="C352" s="45" t="str">
        <f>用品オープンデータ!D340</f>
        <v/>
      </c>
      <c r="D352" s="46">
        <f>用品オープンデータ!E340</f>
        <v>880</v>
      </c>
      <c r="E352" s="185" t="str">
        <f>用品オープンデータ!H340</f>
        <v>記章・標章</v>
      </c>
      <c r="F352" s="191" t="str">
        <f>用品オープンデータ!I340</f>
        <v>カタログ掲載-県連卸しのみ</v>
      </c>
      <c r="H352" s="199">
        <f t="shared" si="10"/>
        <v>50873</v>
      </c>
      <c r="I352">
        <f t="shared" si="11"/>
        <v>0</v>
      </c>
    </row>
    <row r="353" spans="1:9" ht="14.5">
      <c r="A353" s="201">
        <f>VALUE(用品オープンデータ!A341)</f>
        <v>51166</v>
      </c>
      <c r="B353" s="45" t="str">
        <f>用品オープンデータ!C341</f>
        <v>スカウト顕彰　菊</v>
      </c>
      <c r="C353" s="45" t="str">
        <f>用品オープンデータ!D341</f>
        <v/>
      </c>
      <c r="D353" s="46">
        <f>用品オープンデータ!E341</f>
        <v>198</v>
      </c>
      <c r="E353" s="185" t="str">
        <f>用品オープンデータ!H341</f>
        <v>記章・標章</v>
      </c>
      <c r="F353" s="191" t="str">
        <f>用品オープンデータ!I341</f>
        <v>カタログ掲載-県連卸しのみ</v>
      </c>
      <c r="H353" s="199">
        <f t="shared" si="10"/>
        <v>51166</v>
      </c>
      <c r="I353">
        <f t="shared" si="11"/>
        <v>0</v>
      </c>
    </row>
    <row r="354" spans="1:9" ht="14.5">
      <c r="A354" s="201">
        <f>VALUE(用品オープンデータ!A342)</f>
        <v>51171</v>
      </c>
      <c r="B354" s="45" t="str">
        <f>用品オープンデータ!C342</f>
        <v>スカウトバッジ</v>
      </c>
      <c r="C354" s="45" t="str">
        <f>用品オープンデータ!D342</f>
        <v>進級記章</v>
      </c>
      <c r="D354" s="46">
        <f>用品オープンデータ!E342</f>
        <v>187</v>
      </c>
      <c r="E354" s="185" t="str">
        <f>用品オープンデータ!H342</f>
        <v>記章・標章</v>
      </c>
      <c r="F354" s="191" t="str">
        <f>用品オープンデータ!I342</f>
        <v>カタログ掲載-県連卸しのみ</v>
      </c>
      <c r="H354" s="199">
        <f t="shared" si="10"/>
        <v>51171</v>
      </c>
      <c r="I354">
        <f t="shared" si="11"/>
        <v>0</v>
      </c>
    </row>
    <row r="355" spans="1:9" ht="14.5">
      <c r="A355" s="201">
        <f>VALUE(用品オープンデータ!A343)</f>
        <v>51173</v>
      </c>
      <c r="B355" s="45" t="str">
        <f>用品オープンデータ!C343</f>
        <v>初級スカウト章</v>
      </c>
      <c r="C355" s="45" t="str">
        <f>用品オープンデータ!D343</f>
        <v>進級記章</v>
      </c>
      <c r="D355" s="46">
        <f>用品オープンデータ!E343</f>
        <v>187</v>
      </c>
      <c r="E355" s="185" t="str">
        <f>用品オープンデータ!H343</f>
        <v>記章・標章</v>
      </c>
      <c r="F355" s="191" t="str">
        <f>用品オープンデータ!I343</f>
        <v>カタログ掲載-県連卸しのみ</v>
      </c>
      <c r="H355" s="199">
        <f t="shared" si="10"/>
        <v>51173</v>
      </c>
      <c r="I355">
        <f t="shared" si="11"/>
        <v>0</v>
      </c>
    </row>
    <row r="356" spans="1:9" ht="14.5">
      <c r="A356" s="201">
        <f>VALUE(用品オープンデータ!A344)</f>
        <v>51175</v>
      </c>
      <c r="B356" s="45" t="str">
        <f>用品オープンデータ!C344</f>
        <v>２級スカウト章</v>
      </c>
      <c r="C356" s="45" t="str">
        <f>用品オープンデータ!D344</f>
        <v>進級記章</v>
      </c>
      <c r="D356" s="46">
        <f>用品オープンデータ!E344</f>
        <v>187</v>
      </c>
      <c r="E356" s="185" t="str">
        <f>用品オープンデータ!H344</f>
        <v>記章・標章</v>
      </c>
      <c r="F356" s="191" t="str">
        <f>用品オープンデータ!I344</f>
        <v>カタログ掲載-県連卸しのみ</v>
      </c>
      <c r="H356" s="199">
        <f t="shared" si="10"/>
        <v>51175</v>
      </c>
      <c r="I356">
        <f t="shared" si="11"/>
        <v>0</v>
      </c>
    </row>
    <row r="357" spans="1:9" ht="14.5">
      <c r="A357" s="201">
        <f>VALUE(用品オープンデータ!A345)</f>
        <v>51177</v>
      </c>
      <c r="B357" s="45" t="str">
        <f>用品オープンデータ!C345</f>
        <v>１級スカウト章</v>
      </c>
      <c r="C357" s="45" t="str">
        <f>用品オープンデータ!D345</f>
        <v>進級記章</v>
      </c>
      <c r="D357" s="46">
        <f>用品オープンデータ!E345</f>
        <v>187</v>
      </c>
      <c r="E357" s="185" t="str">
        <f>用品オープンデータ!H345</f>
        <v>記章・標章</v>
      </c>
      <c r="F357" s="191" t="str">
        <f>用品オープンデータ!I345</f>
        <v>カタログ掲載-県連卸しのみ</v>
      </c>
      <c r="H357" s="199">
        <f t="shared" si="10"/>
        <v>51177</v>
      </c>
      <c r="I357">
        <f t="shared" si="11"/>
        <v>0</v>
      </c>
    </row>
    <row r="358" spans="1:9" ht="14.5">
      <c r="A358" s="201">
        <f>VALUE(用品オープンデータ!A346)</f>
        <v>51179</v>
      </c>
      <c r="B358" s="45" t="str">
        <f>用品オープンデータ!C346</f>
        <v>菊スカウト章</v>
      </c>
      <c r="C358" s="45" t="str">
        <f>用品オープンデータ!D346</f>
        <v>進級記章</v>
      </c>
      <c r="D358" s="46">
        <f>用品オープンデータ!E346</f>
        <v>187</v>
      </c>
      <c r="E358" s="185" t="str">
        <f>用品オープンデータ!H346</f>
        <v>記章・標章</v>
      </c>
      <c r="F358" s="191" t="str">
        <f>用品オープンデータ!I346</f>
        <v>カタログ掲載-県連卸しのみ</v>
      </c>
      <c r="H358" s="199">
        <f t="shared" si="10"/>
        <v>51179</v>
      </c>
      <c r="I358">
        <f t="shared" si="11"/>
        <v>0</v>
      </c>
    </row>
    <row r="359" spans="1:9" ht="14.5">
      <c r="A359" s="201">
        <f>VALUE(用品オープンデータ!A347)</f>
        <v>51181</v>
      </c>
      <c r="B359" s="45" t="str">
        <f>用品オープンデータ!C347</f>
        <v>隼スカウト章</v>
      </c>
      <c r="C359" s="45" t="str">
        <f>用品オープンデータ!D347</f>
        <v/>
      </c>
      <c r="D359" s="46">
        <f>用品オープンデータ!E347</f>
        <v>187</v>
      </c>
      <c r="E359" s="185" t="str">
        <f>用品オープンデータ!H347</f>
        <v>記章・標章</v>
      </c>
      <c r="F359" s="191" t="str">
        <f>用品オープンデータ!I347</f>
        <v>カタログ掲載-県連卸しのみ</v>
      </c>
      <c r="H359" s="199">
        <f t="shared" si="10"/>
        <v>51181</v>
      </c>
      <c r="I359">
        <f t="shared" si="11"/>
        <v>0</v>
      </c>
    </row>
    <row r="360" spans="1:9" ht="14.5">
      <c r="A360" s="201">
        <f>VALUE(用品オープンデータ!A348)</f>
        <v>51185</v>
      </c>
      <c r="B360" s="45" t="str">
        <f>用品オープンデータ!C348</f>
        <v>アドベンチャーバッジ</v>
      </c>
      <c r="C360" s="45" t="str">
        <f>用品オープンデータ!D348</f>
        <v>進級記章</v>
      </c>
      <c r="D360" s="46">
        <f>用品オープンデータ!E348</f>
        <v>187</v>
      </c>
      <c r="E360" s="185" t="str">
        <f>用品オープンデータ!H348</f>
        <v>記章・標章</v>
      </c>
      <c r="F360" s="191" t="str">
        <f>用品オープンデータ!I348</f>
        <v>カタログ掲載-県連卸しのみ</v>
      </c>
      <c r="H360" s="199">
        <f t="shared" si="10"/>
        <v>51185</v>
      </c>
      <c r="I360">
        <f t="shared" si="11"/>
        <v>0</v>
      </c>
    </row>
    <row r="361" spans="1:9" ht="14.5">
      <c r="A361" s="201">
        <f>VALUE(用品オープンデータ!A349)</f>
        <v>51187</v>
      </c>
      <c r="B361" s="45" t="str">
        <f>用品オープンデータ!C349</f>
        <v>ベンチャー章</v>
      </c>
      <c r="C361" s="45" t="str">
        <f>用品オープンデータ!D349</f>
        <v>進級記章</v>
      </c>
      <c r="D361" s="46">
        <f>用品オープンデータ!E349</f>
        <v>187</v>
      </c>
      <c r="E361" s="185" t="str">
        <f>用品オープンデータ!H349</f>
        <v>記章・標章</v>
      </c>
      <c r="F361" s="191" t="str">
        <f>用品オープンデータ!I349</f>
        <v>カタログ掲載-県連卸しのみ</v>
      </c>
      <c r="H361" s="199">
        <f t="shared" si="10"/>
        <v>51187</v>
      </c>
      <c r="I361">
        <f t="shared" si="11"/>
        <v>0</v>
      </c>
    </row>
    <row r="362" spans="1:9" ht="14.5">
      <c r="A362" s="201">
        <f>VALUE(用品オープンデータ!A350)</f>
        <v>51241</v>
      </c>
      <c r="B362" s="45" t="str">
        <f>用品オープンデータ!C350</f>
        <v>スカウト顕彰　富士</v>
      </c>
      <c r="C362" s="45" t="str">
        <f>用品オープンデータ!D350</f>
        <v/>
      </c>
      <c r="D362" s="46">
        <f>用品オープンデータ!E350</f>
        <v>198</v>
      </c>
      <c r="E362" s="185" t="str">
        <f>用品オープンデータ!H350</f>
        <v>記章・標章</v>
      </c>
      <c r="F362" s="191" t="str">
        <f>用品オープンデータ!I350</f>
        <v>カタログ掲載-県連卸しのみ</v>
      </c>
      <c r="H362" s="199">
        <f t="shared" si="10"/>
        <v>51241</v>
      </c>
      <c r="I362">
        <f t="shared" si="11"/>
        <v>0</v>
      </c>
    </row>
    <row r="363" spans="1:9" ht="14.5">
      <c r="A363" s="201">
        <f>VALUE(用品オープンデータ!A351)</f>
        <v>51257</v>
      </c>
      <c r="B363" s="45" t="str">
        <f>用品オープンデータ!C351</f>
        <v>富士永久章</v>
      </c>
      <c r="C363" s="45" t="str">
        <f>用品オープンデータ!D351</f>
        <v/>
      </c>
      <c r="D363" s="46">
        <f>用品オープンデータ!E351</f>
        <v>132</v>
      </c>
      <c r="E363" s="185" t="str">
        <f>用品オープンデータ!H351</f>
        <v>記章・標章</v>
      </c>
      <c r="F363" s="191" t="str">
        <f>用品オープンデータ!I351</f>
        <v>カタログ掲載-県連卸しのみ</v>
      </c>
      <c r="H363" s="199">
        <f t="shared" si="10"/>
        <v>51257</v>
      </c>
      <c r="I363">
        <f t="shared" si="11"/>
        <v>0</v>
      </c>
    </row>
    <row r="364" spans="1:9" ht="14.5">
      <c r="A364" s="201">
        <f>VALUE(用品オープンデータ!A352)</f>
        <v>51260</v>
      </c>
      <c r="B364" s="45" t="str">
        <f>用品オープンデータ!C352</f>
        <v>ベンチャー認識章</v>
      </c>
      <c r="C364" s="45" t="str">
        <f>用品オープンデータ!D352</f>
        <v/>
      </c>
      <c r="D364" s="46">
        <f>用品オープンデータ!E352</f>
        <v>187</v>
      </c>
      <c r="E364" s="185" t="str">
        <f>用品オープンデータ!H352</f>
        <v>記章・標章</v>
      </c>
      <c r="F364" s="191" t="str">
        <f>用品オープンデータ!I352</f>
        <v>カタログ掲載-県連卸しのみ</v>
      </c>
      <c r="H364" s="199">
        <f t="shared" si="10"/>
        <v>51260</v>
      </c>
      <c r="I364">
        <f t="shared" si="11"/>
        <v>0</v>
      </c>
    </row>
    <row r="365" spans="1:9" ht="14.5">
      <c r="A365" s="201">
        <f>VALUE(用品オープンデータ!A353)</f>
        <v>51263</v>
      </c>
      <c r="B365" s="45" t="str">
        <f>用品オープンデータ!C353</f>
        <v>ローバー認識章</v>
      </c>
      <c r="C365" s="45" t="str">
        <f>用品オープンデータ!D353</f>
        <v/>
      </c>
      <c r="D365" s="46">
        <f>用品オープンデータ!E353</f>
        <v>220</v>
      </c>
      <c r="E365" s="185" t="str">
        <f>用品オープンデータ!H353</f>
        <v>記章・標章</v>
      </c>
      <c r="F365" s="191" t="str">
        <f>用品オープンデータ!I353</f>
        <v>カタログ掲載-県連卸しのみ</v>
      </c>
      <c r="H365" s="199">
        <f t="shared" si="10"/>
        <v>51263</v>
      </c>
      <c r="I365">
        <f t="shared" si="11"/>
        <v>0</v>
      </c>
    </row>
    <row r="366" spans="1:9" ht="14.5">
      <c r="A366" s="201">
        <f>VALUE(用品オープンデータ!A354)</f>
        <v>51304</v>
      </c>
      <c r="B366" s="45" t="str">
        <f>用品オープンデータ!C354</f>
        <v>隼スカウト章</v>
      </c>
      <c r="C366" s="45" t="str">
        <f>用品オープンデータ!D354</f>
        <v/>
      </c>
      <c r="D366" s="46">
        <f>用品オープンデータ!E354</f>
        <v>187</v>
      </c>
      <c r="E366" s="185" t="str">
        <f>用品オープンデータ!H354</f>
        <v>記章・標章</v>
      </c>
      <c r="F366" s="191" t="str">
        <f>用品オープンデータ!I354</f>
        <v>カタログ掲載-県連卸しのみ</v>
      </c>
      <c r="H366" s="199">
        <f t="shared" si="10"/>
        <v>51304</v>
      </c>
      <c r="I366">
        <f t="shared" si="11"/>
        <v>0</v>
      </c>
    </row>
    <row r="367" spans="1:9" ht="14.5">
      <c r="A367" s="201">
        <f>VALUE(用品オープンデータ!A355)</f>
        <v>53043</v>
      </c>
      <c r="B367" s="45" t="str">
        <f>用品オープンデータ!C355</f>
        <v>技能章</v>
      </c>
      <c r="C367" s="45" t="str">
        <f>用品オープンデータ!D355</f>
        <v>看護</v>
      </c>
      <c r="D367" s="46">
        <f>用品オープンデータ!E355</f>
        <v>110</v>
      </c>
      <c r="E367" s="185" t="str">
        <f>用品オープンデータ!H355</f>
        <v>記章・標章</v>
      </c>
      <c r="F367" s="191" t="str">
        <f>用品オープンデータ!I355</f>
        <v>カタログ掲載-県連卸しのみ</v>
      </c>
      <c r="H367" s="199">
        <f t="shared" si="10"/>
        <v>53043</v>
      </c>
      <c r="I367">
        <f t="shared" si="11"/>
        <v>0</v>
      </c>
    </row>
    <row r="368" spans="1:9" ht="14.5">
      <c r="A368" s="201">
        <f>VALUE(用品オープンデータ!A356)</f>
        <v>53059</v>
      </c>
      <c r="B368" s="45" t="str">
        <f>用品オープンデータ!C356</f>
        <v>技能章</v>
      </c>
      <c r="C368" s="45" t="str">
        <f>用品オープンデータ!D356</f>
        <v>環境衛生</v>
      </c>
      <c r="D368" s="46">
        <f>用品オープンデータ!E356</f>
        <v>110</v>
      </c>
      <c r="E368" s="185" t="str">
        <f>用品オープンデータ!H356</f>
        <v>記章・標章</v>
      </c>
      <c r="F368" s="191" t="str">
        <f>用品オープンデータ!I356</f>
        <v>カタログ掲載-県連卸しのみ</v>
      </c>
      <c r="H368" s="199">
        <f t="shared" si="10"/>
        <v>53059</v>
      </c>
      <c r="I368">
        <f t="shared" si="11"/>
        <v>0</v>
      </c>
    </row>
    <row r="369" spans="1:9" ht="14.5">
      <c r="A369" s="201">
        <f>VALUE(用品オープンデータ!A357)</f>
        <v>53071</v>
      </c>
      <c r="B369" s="45" t="str">
        <f>用品オープンデータ!C357</f>
        <v>技能章</v>
      </c>
      <c r="C369" s="45" t="str">
        <f>用品オープンデータ!D357</f>
        <v>水泳</v>
      </c>
      <c r="D369" s="46">
        <f>用品オープンデータ!E357</f>
        <v>110</v>
      </c>
      <c r="E369" s="185" t="str">
        <f>用品オープンデータ!H357</f>
        <v>記章・標章</v>
      </c>
      <c r="F369" s="191" t="str">
        <f>用品オープンデータ!I357</f>
        <v>カタログ掲載-県連卸しのみ</v>
      </c>
      <c r="H369" s="199">
        <f t="shared" si="10"/>
        <v>53071</v>
      </c>
      <c r="I369">
        <f t="shared" si="11"/>
        <v>0</v>
      </c>
    </row>
    <row r="370" spans="1:9" ht="14.5">
      <c r="A370" s="201">
        <f>VALUE(用品オープンデータ!A358)</f>
        <v>53087</v>
      </c>
      <c r="B370" s="45" t="str">
        <f>用品オープンデータ!C358</f>
        <v>技能章</v>
      </c>
      <c r="C370" s="45" t="str">
        <f>用品オープンデータ!D358</f>
        <v>漕艇</v>
      </c>
      <c r="D370" s="46">
        <f>用品オープンデータ!E358</f>
        <v>110</v>
      </c>
      <c r="E370" s="185" t="str">
        <f>用品オープンデータ!H358</f>
        <v>記章・標章</v>
      </c>
      <c r="F370" s="191" t="str">
        <f>用品オープンデータ!I358</f>
        <v>カタログ掲載-県連卸しのみ</v>
      </c>
      <c r="H370" s="199">
        <f t="shared" si="10"/>
        <v>53087</v>
      </c>
      <c r="I370">
        <f t="shared" si="11"/>
        <v>0</v>
      </c>
    </row>
    <row r="371" spans="1:9" ht="14.5">
      <c r="A371" s="201">
        <f>VALUE(用品オープンデータ!A359)</f>
        <v>53106</v>
      </c>
      <c r="B371" s="45" t="str">
        <f>用品オープンデータ!C359</f>
        <v>技能章</v>
      </c>
      <c r="C371" s="45" t="str">
        <f>用品オープンデータ!D359</f>
        <v>案内</v>
      </c>
      <c r="D371" s="46">
        <f>用品オープンデータ!E359</f>
        <v>110</v>
      </c>
      <c r="E371" s="185" t="str">
        <f>用品オープンデータ!H359</f>
        <v>記章・標章</v>
      </c>
      <c r="F371" s="191" t="str">
        <f>用品オープンデータ!I359</f>
        <v>カタログ掲載-県連卸しのみ</v>
      </c>
      <c r="H371" s="199">
        <f t="shared" si="10"/>
        <v>53106</v>
      </c>
      <c r="I371">
        <f t="shared" si="11"/>
        <v>0</v>
      </c>
    </row>
    <row r="372" spans="1:9" ht="14.5">
      <c r="A372" s="201">
        <f>VALUE(用品オープンデータ!A360)</f>
        <v>53112</v>
      </c>
      <c r="B372" s="45" t="str">
        <f>用品オープンデータ!C360</f>
        <v>技能章</v>
      </c>
      <c r="C372" s="45" t="str">
        <f>用品オープンデータ!D360</f>
        <v>沿岸視察</v>
      </c>
      <c r="D372" s="46">
        <f>用品オープンデータ!E360</f>
        <v>110</v>
      </c>
      <c r="E372" s="185" t="str">
        <f>用品オープンデータ!H360</f>
        <v>記章・標章</v>
      </c>
      <c r="F372" s="191" t="str">
        <f>用品オープンデータ!I360</f>
        <v>カタログ掲載-県連卸しのみ</v>
      </c>
      <c r="H372" s="199">
        <f t="shared" si="10"/>
        <v>53112</v>
      </c>
      <c r="I372">
        <f t="shared" si="11"/>
        <v>0</v>
      </c>
    </row>
    <row r="373" spans="1:9" ht="14.5">
      <c r="A373" s="201">
        <f>VALUE(用品オープンデータ!A361)</f>
        <v>53140</v>
      </c>
      <c r="B373" s="45" t="str">
        <f>用品オープンデータ!C361</f>
        <v>技能章</v>
      </c>
      <c r="C373" s="45" t="str">
        <f>用品オープンデータ!D361</f>
        <v>馬事</v>
      </c>
      <c r="D373" s="46">
        <f>用品オープンデータ!E361</f>
        <v>110</v>
      </c>
      <c r="E373" s="185" t="str">
        <f>用品オープンデータ!H361</f>
        <v>記章・標章</v>
      </c>
      <c r="F373" s="191" t="str">
        <f>用品オープンデータ!I361</f>
        <v>カタログ掲載-県連卸しのみ</v>
      </c>
      <c r="H373" s="199">
        <f t="shared" si="10"/>
        <v>53140</v>
      </c>
      <c r="I373">
        <f t="shared" si="11"/>
        <v>0</v>
      </c>
    </row>
    <row r="374" spans="1:9" ht="14.5">
      <c r="A374" s="201">
        <f>VALUE(用品オープンデータ!A362)</f>
        <v>53156</v>
      </c>
      <c r="B374" s="45" t="str">
        <f>用品オープンデータ!C362</f>
        <v>技能章</v>
      </c>
      <c r="C374" s="45" t="str">
        <f>用品オープンデータ!D362</f>
        <v>園芸</v>
      </c>
      <c r="D374" s="46">
        <f>用品オープンデータ!E362</f>
        <v>110</v>
      </c>
      <c r="E374" s="185" t="str">
        <f>用品オープンデータ!H362</f>
        <v>記章・標章</v>
      </c>
      <c r="F374" s="191" t="str">
        <f>用品オープンデータ!I362</f>
        <v>カタログ掲載-県連卸しのみ</v>
      </c>
      <c r="H374" s="199">
        <f t="shared" si="10"/>
        <v>53156</v>
      </c>
      <c r="I374">
        <f t="shared" si="11"/>
        <v>0</v>
      </c>
    </row>
    <row r="375" spans="1:9" ht="14.5">
      <c r="A375" s="201">
        <f>VALUE(用品オープンデータ!A363)</f>
        <v>53162</v>
      </c>
      <c r="B375" s="45" t="str">
        <f>用品オープンデータ!C363</f>
        <v>技能章</v>
      </c>
      <c r="C375" s="45" t="str">
        <f>用品オープンデータ!D363</f>
        <v>写真</v>
      </c>
      <c r="D375" s="46">
        <f>用品オープンデータ!E363</f>
        <v>110</v>
      </c>
      <c r="E375" s="185" t="str">
        <f>用品オープンデータ!H363</f>
        <v>記章・標章</v>
      </c>
      <c r="F375" s="191" t="str">
        <f>用品オープンデータ!I363</f>
        <v>カタログ掲載-県連卸しのみ</v>
      </c>
      <c r="H375" s="199">
        <f t="shared" si="10"/>
        <v>53162</v>
      </c>
      <c r="I375">
        <f t="shared" si="11"/>
        <v>0</v>
      </c>
    </row>
    <row r="376" spans="1:9" ht="14.5">
      <c r="A376" s="201">
        <f>VALUE(用品オープンデータ!A364)</f>
        <v>53178</v>
      </c>
      <c r="B376" s="45" t="str">
        <f>用品オープンデータ!C364</f>
        <v>技能章</v>
      </c>
      <c r="C376" s="45" t="str">
        <f>用品オープンデータ!D364</f>
        <v>音楽</v>
      </c>
      <c r="D376" s="46">
        <f>用品オープンデータ!E364</f>
        <v>110</v>
      </c>
      <c r="E376" s="185" t="str">
        <f>用品オープンデータ!H364</f>
        <v>記章・標章</v>
      </c>
      <c r="F376" s="191" t="str">
        <f>用品オープンデータ!I364</f>
        <v>カタログ掲載-県連卸しのみ</v>
      </c>
      <c r="H376" s="199">
        <f t="shared" si="10"/>
        <v>53178</v>
      </c>
      <c r="I376">
        <f t="shared" si="11"/>
        <v>0</v>
      </c>
    </row>
    <row r="377" spans="1:9" ht="14.5">
      <c r="A377" s="201">
        <f>VALUE(用品オープンデータ!A365)</f>
        <v>53184</v>
      </c>
      <c r="B377" s="45" t="str">
        <f>用品オープンデータ!C365</f>
        <v>技能章</v>
      </c>
      <c r="C377" s="45" t="str">
        <f>用品オープンデータ!D365</f>
        <v>安全</v>
      </c>
      <c r="D377" s="46">
        <f>用品オープンデータ!E365</f>
        <v>110</v>
      </c>
      <c r="E377" s="185" t="str">
        <f>用品オープンデータ!H365</f>
        <v>記章・標章</v>
      </c>
      <c r="F377" s="191" t="str">
        <f>用品オープンデータ!I365</f>
        <v>カタログ掲載-県連卸しのみ</v>
      </c>
      <c r="H377" s="199">
        <f t="shared" si="10"/>
        <v>53184</v>
      </c>
      <c r="I377">
        <f t="shared" si="11"/>
        <v>0</v>
      </c>
    </row>
    <row r="378" spans="1:9" ht="14.5">
      <c r="A378" s="201">
        <f>VALUE(用品オープンデータ!A366)</f>
        <v>53190</v>
      </c>
      <c r="B378" s="45" t="str">
        <f>用品オープンデータ!C366</f>
        <v>技能章</v>
      </c>
      <c r="C378" s="45" t="str">
        <f>用品オープンデータ!D366</f>
        <v>絵画</v>
      </c>
      <c r="D378" s="46">
        <f>用品オープンデータ!E366</f>
        <v>110</v>
      </c>
      <c r="E378" s="185" t="str">
        <f>用品オープンデータ!H366</f>
        <v>記章・標章</v>
      </c>
      <c r="F378" s="191" t="str">
        <f>用品オープンデータ!I366</f>
        <v>カタログ掲載-県連卸しのみ</v>
      </c>
      <c r="H378" s="199">
        <f t="shared" si="10"/>
        <v>53190</v>
      </c>
      <c r="I378">
        <f t="shared" si="11"/>
        <v>0</v>
      </c>
    </row>
    <row r="379" spans="1:9" ht="14.5">
      <c r="A379" s="201">
        <f>VALUE(用品オープンデータ!A367)</f>
        <v>53203</v>
      </c>
      <c r="B379" s="45" t="str">
        <f>用品オープンデータ!C367</f>
        <v>技能章</v>
      </c>
      <c r="C379" s="45" t="str">
        <f>用品オープンデータ!D367</f>
        <v>信号</v>
      </c>
      <c r="D379" s="46">
        <f>用品オープンデータ!E367</f>
        <v>110</v>
      </c>
      <c r="E379" s="185" t="str">
        <f>用品オープンデータ!H367</f>
        <v>記章・標章</v>
      </c>
      <c r="F379" s="191" t="str">
        <f>用品オープンデータ!I367</f>
        <v>カタログ掲載-県連卸しのみ</v>
      </c>
      <c r="H379" s="199">
        <f t="shared" si="10"/>
        <v>53203</v>
      </c>
      <c r="I379">
        <f t="shared" si="11"/>
        <v>0</v>
      </c>
    </row>
    <row r="380" spans="1:9" ht="14.5">
      <c r="A380" s="201">
        <f>VALUE(用品オープンデータ!A368)</f>
        <v>53219</v>
      </c>
      <c r="B380" s="45" t="str">
        <f>用品オープンデータ!C368</f>
        <v>技能章</v>
      </c>
      <c r="C380" s="45" t="str">
        <f>用品オープンデータ!D368</f>
        <v>測候</v>
      </c>
      <c r="D380" s="46">
        <f>用品オープンデータ!E368</f>
        <v>110</v>
      </c>
      <c r="E380" s="185" t="str">
        <f>用品オープンデータ!H368</f>
        <v>記章・標章</v>
      </c>
      <c r="F380" s="191" t="str">
        <f>用品オープンデータ!I368</f>
        <v>カタログ掲載-県連卸しのみ</v>
      </c>
      <c r="H380" s="199">
        <f t="shared" si="10"/>
        <v>53219</v>
      </c>
      <c r="I380">
        <f t="shared" si="11"/>
        <v>0</v>
      </c>
    </row>
    <row r="381" spans="1:9" ht="14.5">
      <c r="A381" s="201">
        <f>VALUE(用品オープンデータ!A369)</f>
        <v>53225</v>
      </c>
      <c r="B381" s="45" t="str">
        <f>用品オープンデータ!C369</f>
        <v>技能章</v>
      </c>
      <c r="C381" s="45" t="str">
        <f>用品オープンデータ!D369</f>
        <v>天文</v>
      </c>
      <c r="D381" s="46">
        <f>用品オープンデータ!E369</f>
        <v>110</v>
      </c>
      <c r="E381" s="185" t="str">
        <f>用品オープンデータ!H369</f>
        <v>記章・標章</v>
      </c>
      <c r="F381" s="191" t="str">
        <f>用品オープンデータ!I369</f>
        <v>カタログ掲載-県連卸しのみ</v>
      </c>
      <c r="H381" s="199">
        <f t="shared" si="10"/>
        <v>53225</v>
      </c>
      <c r="I381">
        <f t="shared" si="11"/>
        <v>0</v>
      </c>
    </row>
    <row r="382" spans="1:9" ht="14.5">
      <c r="A382" s="201">
        <f>VALUE(用品オープンデータ!A370)</f>
        <v>53231</v>
      </c>
      <c r="B382" s="45" t="str">
        <f>用品オープンデータ!C370</f>
        <v>技能章</v>
      </c>
      <c r="C382" s="45" t="str">
        <f>用品オープンデータ!D370</f>
        <v>珠算</v>
      </c>
      <c r="D382" s="46">
        <f>用品オープンデータ!E370</f>
        <v>110</v>
      </c>
      <c r="E382" s="185" t="str">
        <f>用品オープンデータ!H370</f>
        <v>記章・標章</v>
      </c>
      <c r="F382" s="191" t="str">
        <f>用品オープンデータ!I370</f>
        <v>カタログ掲載-県連卸しのみ</v>
      </c>
      <c r="H382" s="199">
        <f t="shared" si="10"/>
        <v>53231</v>
      </c>
      <c r="I382">
        <f t="shared" si="11"/>
        <v>0</v>
      </c>
    </row>
    <row r="383" spans="1:9" ht="14.5">
      <c r="A383" s="201">
        <f>VALUE(用品オープンデータ!A371)</f>
        <v>53247</v>
      </c>
      <c r="B383" s="45" t="str">
        <f>用品オープンデータ!C371</f>
        <v>技能章</v>
      </c>
      <c r="C383" s="45" t="str">
        <f>用品オープンデータ!D371</f>
        <v>裁縫</v>
      </c>
      <c r="D383" s="46">
        <f>用品オープンデータ!E371</f>
        <v>110</v>
      </c>
      <c r="E383" s="185" t="str">
        <f>用品オープンデータ!H371</f>
        <v>記章・標章</v>
      </c>
      <c r="F383" s="191" t="str">
        <f>用品オープンデータ!I371</f>
        <v>カタログ掲載-県連卸しのみ</v>
      </c>
      <c r="H383" s="199">
        <f t="shared" si="10"/>
        <v>53247</v>
      </c>
      <c r="I383">
        <f t="shared" si="11"/>
        <v>0</v>
      </c>
    </row>
    <row r="384" spans="1:9" ht="14.5">
      <c r="A384" s="201">
        <f>VALUE(用品オープンデータ!A372)</f>
        <v>53253</v>
      </c>
      <c r="B384" s="45" t="str">
        <f>用品オープンデータ!C372</f>
        <v>技能章</v>
      </c>
      <c r="C384" s="45" t="str">
        <f>用品オープンデータ!D372</f>
        <v>洗濯</v>
      </c>
      <c r="D384" s="46">
        <f>用品オープンデータ!E372</f>
        <v>110</v>
      </c>
      <c r="E384" s="185" t="str">
        <f>用品オープンデータ!H372</f>
        <v>記章・標章</v>
      </c>
      <c r="F384" s="191" t="str">
        <f>用品オープンデータ!I372</f>
        <v>カタログ掲載-県連卸しのみ</v>
      </c>
      <c r="H384" s="199">
        <f t="shared" si="10"/>
        <v>53253</v>
      </c>
      <c r="I384">
        <f t="shared" si="11"/>
        <v>0</v>
      </c>
    </row>
    <row r="385" spans="1:9" ht="14.5">
      <c r="A385" s="201">
        <f>VALUE(用品オープンデータ!A373)</f>
        <v>53269</v>
      </c>
      <c r="B385" s="45" t="str">
        <f>用品オープンデータ!C373</f>
        <v>技能章</v>
      </c>
      <c r="C385" s="45" t="str">
        <f>用品オープンデータ!D373</f>
        <v>家庭修理</v>
      </c>
      <c r="D385" s="46">
        <f>用品オープンデータ!E373</f>
        <v>110</v>
      </c>
      <c r="E385" s="185" t="str">
        <f>用品オープンデータ!H373</f>
        <v>記章・標章</v>
      </c>
      <c r="F385" s="191" t="str">
        <f>用品オープンデータ!I373</f>
        <v>カタログ掲載-県連卸しのみ</v>
      </c>
      <c r="H385" s="199">
        <f t="shared" si="10"/>
        <v>53269</v>
      </c>
      <c r="I385">
        <f t="shared" si="11"/>
        <v>0</v>
      </c>
    </row>
    <row r="386" spans="1:9" ht="14.5">
      <c r="A386" s="201">
        <f>VALUE(用品オープンデータ!A374)</f>
        <v>53297</v>
      </c>
      <c r="B386" s="45" t="str">
        <f>用品オープンデータ!C374</f>
        <v>技能章</v>
      </c>
      <c r="C386" s="45" t="str">
        <f>用品オープンデータ!D374</f>
        <v>木工</v>
      </c>
      <c r="D386" s="46">
        <f>用品オープンデータ!E374</f>
        <v>110</v>
      </c>
      <c r="E386" s="185" t="str">
        <f>用品オープンデータ!H374</f>
        <v>記章・標章</v>
      </c>
      <c r="F386" s="191" t="str">
        <f>用品オープンデータ!I374</f>
        <v>カタログ掲載-県連卸しのみ</v>
      </c>
      <c r="H386" s="199">
        <f t="shared" si="10"/>
        <v>53297</v>
      </c>
      <c r="I386">
        <f t="shared" si="11"/>
        <v>0</v>
      </c>
    </row>
    <row r="387" spans="1:9" ht="14.5">
      <c r="A387" s="201">
        <f>VALUE(用品オープンデータ!A375)</f>
        <v>53300</v>
      </c>
      <c r="B387" s="45" t="str">
        <f>用品オープンデータ!C375</f>
        <v>技能章</v>
      </c>
      <c r="C387" s="45" t="str">
        <f>用品オープンデータ!D375</f>
        <v>竹細工</v>
      </c>
      <c r="D387" s="46">
        <f>用品オープンデータ!E375</f>
        <v>110</v>
      </c>
      <c r="E387" s="185" t="str">
        <f>用品オープンデータ!H375</f>
        <v>記章・標章</v>
      </c>
      <c r="F387" s="191" t="str">
        <f>用品オープンデータ!I375</f>
        <v>カタログ掲載-県連卸しのみ</v>
      </c>
      <c r="H387" s="199">
        <f t="shared" si="10"/>
        <v>53300</v>
      </c>
      <c r="I387">
        <f t="shared" si="11"/>
        <v>0</v>
      </c>
    </row>
    <row r="388" spans="1:9" ht="14.5">
      <c r="A388" s="201">
        <f>VALUE(用品オープンデータ!A376)</f>
        <v>53316</v>
      </c>
      <c r="B388" s="45" t="str">
        <f>用品オープンデータ!C376</f>
        <v>技能章</v>
      </c>
      <c r="C388" s="45" t="str">
        <f>用品オープンデータ!D376</f>
        <v>電気</v>
      </c>
      <c r="D388" s="46">
        <f>用品オープンデータ!E376</f>
        <v>110</v>
      </c>
      <c r="E388" s="185" t="str">
        <f>用品オープンデータ!H376</f>
        <v>記章・標章</v>
      </c>
      <c r="F388" s="191" t="str">
        <f>用品オープンデータ!I376</f>
        <v>カタログ掲載-県連卸しのみ</v>
      </c>
      <c r="H388" s="199">
        <f t="shared" si="10"/>
        <v>53316</v>
      </c>
      <c r="I388">
        <f t="shared" si="11"/>
        <v>0</v>
      </c>
    </row>
    <row r="389" spans="1:9" ht="14.5">
      <c r="A389" s="201">
        <f>VALUE(用品オープンデータ!A377)</f>
        <v>53322</v>
      </c>
      <c r="B389" s="45" t="str">
        <f>用品オープンデータ!C377</f>
        <v>技能章</v>
      </c>
      <c r="C389" s="45" t="str">
        <f>用品オープンデータ!D377</f>
        <v>ラジオ</v>
      </c>
      <c r="D389" s="46">
        <f>用品オープンデータ!E377</f>
        <v>110</v>
      </c>
      <c r="E389" s="185" t="str">
        <f>用品オープンデータ!H377</f>
        <v>記章・標章</v>
      </c>
      <c r="F389" s="191" t="str">
        <f>用品オープンデータ!I377</f>
        <v>カタログ掲載-県連卸しのみ</v>
      </c>
      <c r="H389" s="199">
        <f t="shared" si="10"/>
        <v>53322</v>
      </c>
      <c r="I389">
        <f t="shared" si="11"/>
        <v>0</v>
      </c>
    </row>
    <row r="390" spans="1:9" ht="14.5">
      <c r="A390" s="201">
        <f>VALUE(用品オープンデータ!A378)</f>
        <v>53338</v>
      </c>
      <c r="B390" s="45" t="str">
        <f>用品オープンデータ!C378</f>
        <v>技能章</v>
      </c>
      <c r="C390" s="45" t="str">
        <f>用品オープンデータ!D378</f>
        <v>無線通信</v>
      </c>
      <c r="D390" s="46">
        <f>用品オープンデータ!E378</f>
        <v>110</v>
      </c>
      <c r="E390" s="185" t="str">
        <f>用品オープンデータ!H378</f>
        <v>記章・標章</v>
      </c>
      <c r="F390" s="191" t="str">
        <f>用品オープンデータ!I378</f>
        <v>カタログ掲載-県連卸しのみ</v>
      </c>
      <c r="H390" s="199">
        <f t="shared" si="10"/>
        <v>53338</v>
      </c>
      <c r="I390">
        <f t="shared" si="11"/>
        <v>0</v>
      </c>
    </row>
    <row r="391" spans="1:9" ht="14.5">
      <c r="A391" s="201">
        <f>VALUE(用品オープンデータ!A379)</f>
        <v>53344</v>
      </c>
      <c r="B391" s="45" t="str">
        <f>用品オープンデータ!C379</f>
        <v>技能章</v>
      </c>
      <c r="C391" s="45" t="str">
        <f>用品オープンデータ!D379</f>
        <v>有線通信</v>
      </c>
      <c r="D391" s="46">
        <f>用品オープンデータ!E379</f>
        <v>110</v>
      </c>
      <c r="E391" s="185" t="str">
        <f>用品オープンデータ!H379</f>
        <v>記章・標章</v>
      </c>
      <c r="F391" s="191" t="str">
        <f>用品オープンデータ!I379</f>
        <v>カタログ掲載-県連卸しのみ</v>
      </c>
      <c r="H391" s="199">
        <f t="shared" si="10"/>
        <v>53344</v>
      </c>
      <c r="I391">
        <f t="shared" si="11"/>
        <v>0</v>
      </c>
    </row>
    <row r="392" spans="1:9" ht="14.5">
      <c r="A392" s="201">
        <f>VALUE(用品オープンデータ!A380)</f>
        <v>53350</v>
      </c>
      <c r="B392" s="45" t="str">
        <f>用品オープンデータ!C380</f>
        <v>技能章</v>
      </c>
      <c r="C392" s="45" t="str">
        <f>用品オープンデータ!D380</f>
        <v>事務</v>
      </c>
      <c r="D392" s="46">
        <f>用品オープンデータ!E380</f>
        <v>110</v>
      </c>
      <c r="E392" s="185" t="str">
        <f>用品オープンデータ!H380</f>
        <v>記章・標章</v>
      </c>
      <c r="F392" s="191" t="str">
        <f>用品オープンデータ!I380</f>
        <v>カタログ掲載-県連卸しのみ</v>
      </c>
      <c r="H392" s="199">
        <f t="shared" si="10"/>
        <v>53350</v>
      </c>
      <c r="I392">
        <f t="shared" si="11"/>
        <v>0</v>
      </c>
    </row>
    <row r="393" spans="1:9" ht="14.5">
      <c r="A393" s="201">
        <f>VALUE(用品オープンデータ!A381)</f>
        <v>53366</v>
      </c>
      <c r="B393" s="45" t="str">
        <f>用品オープンデータ!C381</f>
        <v>技能章</v>
      </c>
      <c r="C393" s="45" t="str">
        <f>用品オープンデータ!D381</f>
        <v>測量</v>
      </c>
      <c r="D393" s="46">
        <f>用品オープンデータ!E381</f>
        <v>110</v>
      </c>
      <c r="E393" s="185" t="str">
        <f>用品オープンデータ!H381</f>
        <v>記章・標章</v>
      </c>
      <c r="F393" s="191" t="str">
        <f>用品オープンデータ!I381</f>
        <v>カタログ掲載-県連卸しのみ</v>
      </c>
      <c r="H393" s="199">
        <f t="shared" si="10"/>
        <v>53366</v>
      </c>
      <c r="I393">
        <f t="shared" si="11"/>
        <v>0</v>
      </c>
    </row>
    <row r="394" spans="1:9" ht="14.5">
      <c r="A394" s="201">
        <f>VALUE(用品オープンデータ!A382)</f>
        <v>53394</v>
      </c>
      <c r="B394" s="45" t="str">
        <f>用品オープンデータ!C382</f>
        <v>技能章</v>
      </c>
      <c r="C394" s="45" t="str">
        <f>用品オープンデータ!D382</f>
        <v>通訳</v>
      </c>
      <c r="D394" s="46">
        <f>用品オープンデータ!E382</f>
        <v>110</v>
      </c>
      <c r="E394" s="185" t="str">
        <f>用品オープンデータ!H382</f>
        <v>記章・標章</v>
      </c>
      <c r="F394" s="191" t="str">
        <f>用品オープンデータ!I382</f>
        <v>カタログ掲載-県連卸しのみ</v>
      </c>
      <c r="H394" s="199">
        <f t="shared" si="10"/>
        <v>53394</v>
      </c>
      <c r="I394">
        <f t="shared" si="11"/>
        <v>0</v>
      </c>
    </row>
    <row r="395" spans="1:9" ht="14.5">
      <c r="A395" s="201">
        <f>VALUE(用品オープンデータ!A383)</f>
        <v>53407</v>
      </c>
      <c r="B395" s="45" t="str">
        <f>用品オープンデータ!C383</f>
        <v>技能章</v>
      </c>
      <c r="C395" s="45" t="str">
        <f>用品オープンデータ!D383</f>
        <v>世界友情</v>
      </c>
      <c r="D395" s="46">
        <f>用品オープンデータ!E383</f>
        <v>110</v>
      </c>
      <c r="E395" s="185" t="str">
        <f>用品オープンデータ!H383</f>
        <v>記章・標章</v>
      </c>
      <c r="F395" s="191" t="str">
        <f>用品オープンデータ!I383</f>
        <v>カタログ掲載-県連卸しのみ</v>
      </c>
      <c r="H395" s="199">
        <f t="shared" si="10"/>
        <v>53407</v>
      </c>
      <c r="I395">
        <f t="shared" si="11"/>
        <v>0</v>
      </c>
    </row>
    <row r="396" spans="1:9" ht="14.5">
      <c r="A396" s="201">
        <f>VALUE(用品オープンデータ!A384)</f>
        <v>53413</v>
      </c>
      <c r="B396" s="45" t="str">
        <f>用品オープンデータ!C384</f>
        <v>技能章</v>
      </c>
      <c r="C396" s="45" t="str">
        <f>用品オープンデータ!D384</f>
        <v>自動車</v>
      </c>
      <c r="D396" s="46">
        <f>用品オープンデータ!E384</f>
        <v>110</v>
      </c>
      <c r="E396" s="185" t="str">
        <f>用品オープンデータ!H384</f>
        <v>記章・標章</v>
      </c>
      <c r="F396" s="191" t="str">
        <f>用品オープンデータ!I384</f>
        <v>カタログ掲載-県連卸しのみ</v>
      </c>
      <c r="H396" s="199">
        <f t="shared" si="10"/>
        <v>53413</v>
      </c>
      <c r="I396">
        <f t="shared" si="11"/>
        <v>0</v>
      </c>
    </row>
    <row r="397" spans="1:9" ht="14.5">
      <c r="A397" s="201">
        <f>VALUE(用品オープンデータ!A385)</f>
        <v>53429</v>
      </c>
      <c r="B397" s="45" t="str">
        <f>用品オープンデータ!C385</f>
        <v>技能章</v>
      </c>
      <c r="C397" s="45" t="str">
        <f>用品オープンデータ!D385</f>
        <v>溺者救助</v>
      </c>
      <c r="D397" s="46">
        <f>用品オープンデータ!E385</f>
        <v>110</v>
      </c>
      <c r="E397" s="185" t="str">
        <f>用品オープンデータ!H385</f>
        <v>記章・標章</v>
      </c>
      <c r="F397" s="191" t="str">
        <f>用品オープンデータ!I385</f>
        <v>カタログ掲載-県連卸しのみ</v>
      </c>
      <c r="H397" s="199">
        <f t="shared" si="10"/>
        <v>53429</v>
      </c>
      <c r="I397">
        <f t="shared" si="11"/>
        <v>0</v>
      </c>
    </row>
    <row r="398" spans="1:9" ht="14.5">
      <c r="A398" s="201">
        <f>VALUE(用品オープンデータ!A386)</f>
        <v>53435</v>
      </c>
      <c r="B398" s="45" t="str">
        <f>用品オープンデータ!C386</f>
        <v>技能章</v>
      </c>
      <c r="C398" s="45" t="str">
        <f>用品オープンデータ!D386</f>
        <v>演劇</v>
      </c>
      <c r="D398" s="46">
        <f>用品オープンデータ!E386</f>
        <v>110</v>
      </c>
      <c r="E398" s="185" t="str">
        <f>用品オープンデータ!H386</f>
        <v>記章・標章</v>
      </c>
      <c r="F398" s="191" t="str">
        <f>用品オープンデータ!I386</f>
        <v>カタログ掲載-県連卸しのみ</v>
      </c>
      <c r="H398" s="199">
        <f t="shared" si="10"/>
        <v>53435</v>
      </c>
      <c r="I398">
        <f t="shared" si="11"/>
        <v>0</v>
      </c>
    </row>
    <row r="399" spans="1:9" ht="14.5">
      <c r="A399" s="201">
        <f>VALUE(用品オープンデータ!A387)</f>
        <v>53457</v>
      </c>
      <c r="B399" s="45" t="str">
        <f>用品オープンデータ!C387</f>
        <v>技能章</v>
      </c>
      <c r="C399" s="45" t="str">
        <f>用品オープンデータ!D387</f>
        <v>土壌</v>
      </c>
      <c r="D399" s="46">
        <f>用品オープンデータ!E387</f>
        <v>110</v>
      </c>
      <c r="E399" s="185" t="str">
        <f>用品オープンデータ!H387</f>
        <v>記章・標章</v>
      </c>
      <c r="F399" s="191" t="str">
        <f>用品オープンデータ!I387</f>
        <v>カタログ掲載-県連卸しのみ</v>
      </c>
      <c r="H399" s="199">
        <f t="shared" ref="H399:H462" si="12">VALUE(A399)</f>
        <v>53457</v>
      </c>
      <c r="I399">
        <f t="shared" ref="I399:I462" si="13">A399-H399</f>
        <v>0</v>
      </c>
    </row>
    <row r="400" spans="1:9" ht="14.5">
      <c r="A400" s="201">
        <f>VALUE(用品オープンデータ!A388)</f>
        <v>53463</v>
      </c>
      <c r="B400" s="45" t="str">
        <f>用品オープンデータ!C388</f>
        <v>技能章</v>
      </c>
      <c r="C400" s="45" t="str">
        <f>用品オープンデータ!D388</f>
        <v>農機具</v>
      </c>
      <c r="D400" s="46">
        <f>用品オープンデータ!E388</f>
        <v>110</v>
      </c>
      <c r="E400" s="185" t="str">
        <f>用品オープンデータ!H388</f>
        <v>記章・標章</v>
      </c>
      <c r="F400" s="191" t="str">
        <f>用品オープンデータ!I388</f>
        <v>カタログ掲載-県連卸しのみ</v>
      </c>
      <c r="H400" s="199">
        <f t="shared" si="12"/>
        <v>53463</v>
      </c>
      <c r="I400">
        <f t="shared" si="13"/>
        <v>0</v>
      </c>
    </row>
    <row r="401" spans="1:9" ht="14.5">
      <c r="A401" s="201">
        <f>VALUE(用品オープンデータ!A389)</f>
        <v>53479</v>
      </c>
      <c r="B401" s="45" t="str">
        <f>用品オープンデータ!C389</f>
        <v>技能章</v>
      </c>
      <c r="C401" s="45" t="str">
        <f>用品オープンデータ!D389</f>
        <v>農業経営</v>
      </c>
      <c r="D401" s="46">
        <f>用品オープンデータ!E389</f>
        <v>110</v>
      </c>
      <c r="E401" s="185" t="str">
        <f>用品オープンデータ!H389</f>
        <v>記章・標章</v>
      </c>
      <c r="F401" s="191" t="str">
        <f>用品オープンデータ!I389</f>
        <v>カタログ掲載-県連卸しのみ</v>
      </c>
      <c r="H401" s="199">
        <f t="shared" si="12"/>
        <v>53479</v>
      </c>
      <c r="I401">
        <f t="shared" si="13"/>
        <v>0</v>
      </c>
    </row>
    <row r="402" spans="1:9" ht="14.5">
      <c r="A402" s="201">
        <f>VALUE(用品オープンデータ!A390)</f>
        <v>53485</v>
      </c>
      <c r="B402" s="45" t="str">
        <f>用品オープンデータ!C390</f>
        <v>技能章</v>
      </c>
      <c r="C402" s="45" t="str">
        <f>用品オープンデータ!D390</f>
        <v>養鶏</v>
      </c>
      <c r="D402" s="46">
        <f>用品オープンデータ!E390</f>
        <v>110</v>
      </c>
      <c r="E402" s="185" t="str">
        <f>用品オープンデータ!H390</f>
        <v>記章・標章</v>
      </c>
      <c r="F402" s="191" t="str">
        <f>用品オープンデータ!I390</f>
        <v>カタログ掲載-県連卸しのみ</v>
      </c>
      <c r="H402" s="199">
        <f t="shared" si="12"/>
        <v>53485</v>
      </c>
      <c r="I402">
        <f t="shared" si="13"/>
        <v>0</v>
      </c>
    </row>
    <row r="403" spans="1:9" ht="14.5">
      <c r="A403" s="201">
        <f>VALUE(用品オープンデータ!A391)</f>
        <v>53491</v>
      </c>
      <c r="B403" s="45" t="str">
        <f>用品オープンデータ!C391</f>
        <v>技能章</v>
      </c>
      <c r="C403" s="45" t="str">
        <f>用品オープンデータ!D391</f>
        <v>搾乳</v>
      </c>
      <c r="D403" s="46">
        <f>用品オープンデータ!E391</f>
        <v>110</v>
      </c>
      <c r="E403" s="185" t="str">
        <f>用品オープンデータ!H391</f>
        <v>記章・標章</v>
      </c>
      <c r="F403" s="191" t="str">
        <f>用品オープンデータ!I391</f>
        <v>カタログ掲載-県連卸しのみ</v>
      </c>
      <c r="H403" s="199">
        <f t="shared" si="12"/>
        <v>53491</v>
      </c>
      <c r="I403">
        <f t="shared" si="13"/>
        <v>0</v>
      </c>
    </row>
    <row r="404" spans="1:9" ht="14.5">
      <c r="A404" s="201">
        <f>VALUE(用品オープンデータ!A392)</f>
        <v>53504</v>
      </c>
      <c r="B404" s="45" t="str">
        <f>用品オープンデータ!C392</f>
        <v>技能章</v>
      </c>
      <c r="C404" s="45" t="str">
        <f>用品オープンデータ!D392</f>
        <v>養豚</v>
      </c>
      <c r="D404" s="46">
        <f>用品オープンデータ!E392</f>
        <v>110</v>
      </c>
      <c r="E404" s="185" t="str">
        <f>用品オープンデータ!H392</f>
        <v>記章・標章</v>
      </c>
      <c r="F404" s="191" t="str">
        <f>用品オープンデータ!I392</f>
        <v>カタログ掲載-県連卸しのみ</v>
      </c>
      <c r="H404" s="199">
        <f t="shared" si="12"/>
        <v>53504</v>
      </c>
      <c r="I404">
        <f t="shared" si="13"/>
        <v>0</v>
      </c>
    </row>
    <row r="405" spans="1:9" ht="14.5">
      <c r="A405" s="201">
        <f>VALUE(用品オープンデータ!A393)</f>
        <v>53526</v>
      </c>
      <c r="B405" s="45" t="str">
        <f>用品オープンデータ!C393</f>
        <v>技能章</v>
      </c>
      <c r="C405" s="45" t="str">
        <f>用品オープンデータ!D393</f>
        <v>スケート</v>
      </c>
      <c r="D405" s="46">
        <f>用品オープンデータ!E393</f>
        <v>110</v>
      </c>
      <c r="E405" s="185" t="str">
        <f>用品オープンデータ!H393</f>
        <v>記章・標章</v>
      </c>
      <c r="F405" s="191" t="str">
        <f>用品オープンデータ!I393</f>
        <v>カタログ掲載-県連卸しのみ</v>
      </c>
      <c r="H405" s="199">
        <f t="shared" si="12"/>
        <v>53526</v>
      </c>
      <c r="I405">
        <f t="shared" si="13"/>
        <v>0</v>
      </c>
    </row>
    <row r="406" spans="1:9" ht="14.5">
      <c r="A406" s="201">
        <f>VALUE(用品オープンデータ!A394)</f>
        <v>53554</v>
      </c>
      <c r="B406" s="45" t="str">
        <f>用品オープンデータ!C394</f>
        <v>技能章</v>
      </c>
      <c r="C406" s="45" t="str">
        <f>用品オープンデータ!D394</f>
        <v>登山</v>
      </c>
      <c r="D406" s="46">
        <f>用品オープンデータ!E394</f>
        <v>110</v>
      </c>
      <c r="E406" s="185" t="str">
        <f>用品オープンデータ!H394</f>
        <v>記章・標章</v>
      </c>
      <c r="F406" s="191" t="str">
        <f>用品オープンデータ!I394</f>
        <v>カタログ掲載-県連卸しのみ</v>
      </c>
      <c r="H406" s="199">
        <f t="shared" si="12"/>
        <v>53554</v>
      </c>
      <c r="I406">
        <f t="shared" si="13"/>
        <v>0</v>
      </c>
    </row>
    <row r="407" spans="1:9" ht="14.5">
      <c r="A407" s="201">
        <f>VALUE(用品オープンデータ!A395)</f>
        <v>53560</v>
      </c>
      <c r="B407" s="45" t="str">
        <f>用品オープンデータ!C395</f>
        <v>技能章</v>
      </c>
      <c r="C407" s="45" t="str">
        <f>用品オープンデータ!D395</f>
        <v>カヌー</v>
      </c>
      <c r="D407" s="46">
        <f>用品オープンデータ!E395</f>
        <v>110</v>
      </c>
      <c r="E407" s="185" t="str">
        <f>用品オープンデータ!H395</f>
        <v>記章・標章</v>
      </c>
      <c r="F407" s="191" t="str">
        <f>用品オープンデータ!I395</f>
        <v>カタログ掲載-県連卸しのみ</v>
      </c>
      <c r="H407" s="199">
        <f t="shared" si="12"/>
        <v>53560</v>
      </c>
      <c r="I407">
        <f t="shared" si="13"/>
        <v>0</v>
      </c>
    </row>
    <row r="408" spans="1:9" ht="14.5">
      <c r="A408" s="201">
        <f>VALUE(用品オープンデータ!A396)</f>
        <v>53576</v>
      </c>
      <c r="B408" s="45" t="str">
        <f>用品オープンデータ!C396</f>
        <v>技能章</v>
      </c>
      <c r="C408" s="45" t="str">
        <f>用品オープンデータ!D396</f>
        <v>ヨット</v>
      </c>
      <c r="D408" s="46">
        <f>用品オープンデータ!E396</f>
        <v>110</v>
      </c>
      <c r="E408" s="185" t="str">
        <f>用品オープンデータ!H396</f>
        <v>記章・標章</v>
      </c>
      <c r="F408" s="191" t="str">
        <f>用品オープンデータ!I396</f>
        <v>カタログ掲載-県連卸しのみ</v>
      </c>
      <c r="H408" s="199">
        <f t="shared" si="12"/>
        <v>53576</v>
      </c>
      <c r="I408">
        <f t="shared" si="13"/>
        <v>0</v>
      </c>
    </row>
    <row r="409" spans="1:9" ht="14.5">
      <c r="A409" s="201">
        <f>VALUE(用品オープンデータ!A397)</f>
        <v>53582</v>
      </c>
      <c r="B409" s="45" t="str">
        <f>用品オープンデータ!C397</f>
        <v>技能章</v>
      </c>
      <c r="C409" s="45" t="str">
        <f>用品オープンデータ!D397</f>
        <v>アーチェリー</v>
      </c>
      <c r="D409" s="46">
        <f>用品オープンデータ!E397</f>
        <v>110</v>
      </c>
      <c r="E409" s="185" t="str">
        <f>用品オープンデータ!H397</f>
        <v>記章・標章</v>
      </c>
      <c r="F409" s="191" t="str">
        <f>用品オープンデータ!I397</f>
        <v>カタログ掲載-県連卸しのみ</v>
      </c>
      <c r="H409" s="199">
        <f t="shared" si="12"/>
        <v>53582</v>
      </c>
      <c r="I409">
        <f t="shared" si="13"/>
        <v>0</v>
      </c>
    </row>
    <row r="410" spans="1:9" ht="14.5">
      <c r="A410" s="201">
        <f>VALUE(用品オープンデータ!A398)</f>
        <v>53598</v>
      </c>
      <c r="B410" s="45" t="str">
        <f>用品オープンデータ!C398</f>
        <v>技能章</v>
      </c>
      <c r="C410" s="45" t="str">
        <f>用品オープンデータ!D398</f>
        <v>オリエンテーリング</v>
      </c>
      <c r="D410" s="46">
        <f>用品オープンデータ!E398</f>
        <v>110</v>
      </c>
      <c r="E410" s="185" t="str">
        <f>用品オープンデータ!H398</f>
        <v>記章・標章</v>
      </c>
      <c r="F410" s="191" t="str">
        <f>用品オープンデータ!I398</f>
        <v>カタログ掲載-県連卸しのみ</v>
      </c>
      <c r="H410" s="199">
        <f t="shared" si="12"/>
        <v>53598</v>
      </c>
      <c r="I410">
        <f t="shared" si="13"/>
        <v>0</v>
      </c>
    </row>
    <row r="411" spans="1:9" ht="14.5">
      <c r="A411" s="201">
        <f>VALUE(用品オープンデータ!A399)</f>
        <v>53623</v>
      </c>
      <c r="B411" s="45" t="str">
        <f>用品オープンデータ!C399</f>
        <v>技能章</v>
      </c>
      <c r="C411" s="45" t="str">
        <f>用品オープンデータ!D399</f>
        <v>エネルギー</v>
      </c>
      <c r="D411" s="46">
        <f>用品オープンデータ!E399</f>
        <v>110</v>
      </c>
      <c r="E411" s="185" t="str">
        <f>用品オープンデータ!H399</f>
        <v>記章・標章</v>
      </c>
      <c r="F411" s="191" t="str">
        <f>用品オープンデータ!I399</f>
        <v>カタログ掲載-県連卸しのみ</v>
      </c>
      <c r="H411" s="199">
        <f t="shared" si="12"/>
        <v>53623</v>
      </c>
      <c r="I411">
        <f t="shared" si="13"/>
        <v>0</v>
      </c>
    </row>
    <row r="412" spans="1:9" ht="14.5">
      <c r="A412" s="201">
        <f>VALUE(用品オープンデータ!A400)</f>
        <v>53639</v>
      </c>
      <c r="B412" s="45" t="str">
        <f>用品オープンデータ!C400</f>
        <v>技能章</v>
      </c>
      <c r="C412" s="45" t="str">
        <f>用品オープンデータ!D400</f>
        <v>簿記</v>
      </c>
      <c r="D412" s="46">
        <f>用品オープンデータ!E400</f>
        <v>110</v>
      </c>
      <c r="E412" s="185" t="str">
        <f>用品オープンデータ!H400</f>
        <v>記章・標章</v>
      </c>
      <c r="F412" s="191" t="str">
        <f>用品オープンデータ!I400</f>
        <v>カタログ掲載-県連卸しのみ</v>
      </c>
      <c r="H412" s="199">
        <f t="shared" si="12"/>
        <v>53639</v>
      </c>
      <c r="I412">
        <f t="shared" si="13"/>
        <v>0</v>
      </c>
    </row>
    <row r="413" spans="1:9" ht="14.5">
      <c r="A413" s="201">
        <f>VALUE(用品オープンデータ!A401)</f>
        <v>53651</v>
      </c>
      <c r="B413" s="45" t="str">
        <f>用品オープンデータ!C401</f>
        <v>技能章</v>
      </c>
      <c r="C413" s="45" t="str">
        <f>用品オープンデータ!D401</f>
        <v>書道</v>
      </c>
      <c r="D413" s="46">
        <f>用品オープンデータ!E401</f>
        <v>110</v>
      </c>
      <c r="E413" s="185" t="str">
        <f>用品オープンデータ!H401</f>
        <v>記章・標章</v>
      </c>
      <c r="F413" s="191" t="str">
        <f>用品オープンデータ!I401</f>
        <v>カタログ掲載-県連卸しのみ</v>
      </c>
      <c r="H413" s="199">
        <f t="shared" si="12"/>
        <v>53651</v>
      </c>
      <c r="I413">
        <f t="shared" si="13"/>
        <v>0</v>
      </c>
    </row>
    <row r="414" spans="1:9" ht="14.5">
      <c r="A414" s="201">
        <f>VALUE(用品オープンデータ!A402)</f>
        <v>53667</v>
      </c>
      <c r="B414" s="45" t="str">
        <f>用品オープンデータ!C402</f>
        <v>技能章</v>
      </c>
      <c r="C414" s="45" t="str">
        <f>用品オープンデータ!D402</f>
        <v>コンピューター</v>
      </c>
      <c r="D414" s="46">
        <f>用品オープンデータ!E402</f>
        <v>110</v>
      </c>
      <c r="E414" s="185" t="str">
        <f>用品オープンデータ!H402</f>
        <v>記章・標章</v>
      </c>
      <c r="F414" s="191" t="str">
        <f>用品オープンデータ!I402</f>
        <v>カタログ掲載-県連卸しのみ</v>
      </c>
      <c r="H414" s="199">
        <f t="shared" si="12"/>
        <v>53667</v>
      </c>
      <c r="I414">
        <f t="shared" si="13"/>
        <v>0</v>
      </c>
    </row>
    <row r="415" spans="1:9" ht="14.5">
      <c r="A415" s="201">
        <f>VALUE(用品オープンデータ!A403)</f>
        <v>53673</v>
      </c>
      <c r="B415" s="45" t="str">
        <f>用品オープンデータ!C403</f>
        <v>技能章</v>
      </c>
      <c r="C415" s="45" t="str">
        <f>用品オープンデータ!D403</f>
        <v>文化財保護</v>
      </c>
      <c r="D415" s="46">
        <f>用品オープンデータ!E403</f>
        <v>110</v>
      </c>
      <c r="E415" s="185" t="str">
        <f>用品オープンデータ!H403</f>
        <v>記章・標章</v>
      </c>
      <c r="F415" s="191" t="str">
        <f>用品オープンデータ!I403</f>
        <v>カタログ掲載-県連卸しのみ</v>
      </c>
      <c r="H415" s="199">
        <f t="shared" si="12"/>
        <v>53673</v>
      </c>
      <c r="I415">
        <f t="shared" si="13"/>
        <v>0</v>
      </c>
    </row>
    <row r="416" spans="1:9" ht="14.5">
      <c r="A416" s="201">
        <f>VALUE(用品オープンデータ!A404)</f>
        <v>53689</v>
      </c>
      <c r="B416" s="45" t="str">
        <f>用品オープンデータ!C404</f>
        <v>技能章</v>
      </c>
      <c r="C416" s="45" t="str">
        <f>用品オープンデータ!D404</f>
        <v>伝統芸能</v>
      </c>
      <c r="D416" s="46">
        <f>用品オープンデータ!E404</f>
        <v>110</v>
      </c>
      <c r="E416" s="185" t="str">
        <f>用品オープンデータ!H404</f>
        <v>記章・標章</v>
      </c>
      <c r="F416" s="191" t="str">
        <f>用品オープンデータ!I404</f>
        <v>カタログ掲載-県連卸しのみ</v>
      </c>
      <c r="H416" s="199">
        <f t="shared" si="12"/>
        <v>53689</v>
      </c>
      <c r="I416">
        <f t="shared" si="13"/>
        <v>0</v>
      </c>
    </row>
    <row r="417" spans="1:9" ht="14.5">
      <c r="A417" s="201">
        <f>VALUE(用品オープンデータ!A405)</f>
        <v>53695</v>
      </c>
      <c r="B417" s="45" t="str">
        <f>用品オープンデータ!C405</f>
        <v>技能章</v>
      </c>
      <c r="C417" s="45" t="str">
        <f>用品オープンデータ!D405</f>
        <v>手話</v>
      </c>
      <c r="D417" s="46">
        <f>用品オープンデータ!E405</f>
        <v>110</v>
      </c>
      <c r="E417" s="185" t="str">
        <f>用品オープンデータ!H405</f>
        <v>記章・標章</v>
      </c>
      <c r="F417" s="191" t="str">
        <f>用品オープンデータ!I405</f>
        <v>カタログ掲載-県連卸しのみ</v>
      </c>
      <c r="H417" s="199">
        <f t="shared" si="12"/>
        <v>53695</v>
      </c>
      <c r="I417">
        <f t="shared" si="13"/>
        <v>0</v>
      </c>
    </row>
    <row r="418" spans="1:9" ht="14.5">
      <c r="A418" s="201">
        <f>VALUE(用品オープンデータ!A406)</f>
        <v>53708</v>
      </c>
      <c r="B418" s="45" t="str">
        <f>用品オープンデータ!C406</f>
        <v>技能章</v>
      </c>
      <c r="C418" s="45" t="str">
        <f>用品オープンデータ!D406</f>
        <v>小型船舶</v>
      </c>
      <c r="D418" s="46">
        <f>用品オープンデータ!E406</f>
        <v>110</v>
      </c>
      <c r="E418" s="185" t="str">
        <f>用品オープンデータ!H406</f>
        <v>記章・標章</v>
      </c>
      <c r="F418" s="191" t="str">
        <f>用品オープンデータ!I406</f>
        <v>カタログ掲載-県連卸しのみ</v>
      </c>
      <c r="H418" s="199">
        <f t="shared" si="12"/>
        <v>53708</v>
      </c>
      <c r="I418">
        <f t="shared" si="13"/>
        <v>0</v>
      </c>
    </row>
    <row r="419" spans="1:9" ht="14.5">
      <c r="A419" s="201">
        <f>VALUE(用品オープンデータ!A407)</f>
        <v>53715</v>
      </c>
      <c r="B419" s="45" t="str">
        <f>用品オープンデータ!C407</f>
        <v>技能章</v>
      </c>
      <c r="C419" s="45" t="str">
        <f>用品オープンデータ!D407</f>
        <v>点字</v>
      </c>
      <c r="D419" s="46">
        <f>用品オープンデータ!E407</f>
        <v>110</v>
      </c>
      <c r="E419" s="185" t="str">
        <f>用品オープンデータ!H407</f>
        <v>記章・標章</v>
      </c>
      <c r="F419" s="191" t="str">
        <f>用品オープンデータ!I407</f>
        <v>カタログ掲載-県連卸しのみ</v>
      </c>
      <c r="H419" s="199">
        <f t="shared" si="12"/>
        <v>53715</v>
      </c>
      <c r="I419">
        <f t="shared" si="13"/>
        <v>0</v>
      </c>
    </row>
    <row r="420" spans="1:9" ht="14.5">
      <c r="A420" s="201">
        <f>VALUE(用品オープンデータ!A408)</f>
        <v>53722</v>
      </c>
      <c r="B420" s="45" t="str">
        <f>用品オープンデータ!C408</f>
        <v>技能章</v>
      </c>
      <c r="C420" s="45" t="str">
        <f>用品オープンデータ!D408</f>
        <v>介護</v>
      </c>
      <c r="D420" s="46">
        <f>用品オープンデータ!E408</f>
        <v>110</v>
      </c>
      <c r="E420" s="185" t="str">
        <f>用品オープンデータ!H408</f>
        <v>記章・標章</v>
      </c>
      <c r="F420" s="191" t="str">
        <f>用品オープンデータ!I408</f>
        <v>カタログ掲載-県連卸しのみ</v>
      </c>
      <c r="H420" s="199">
        <f t="shared" si="12"/>
        <v>53722</v>
      </c>
      <c r="I420">
        <f t="shared" si="13"/>
        <v>0</v>
      </c>
    </row>
    <row r="421" spans="1:9" ht="14.5">
      <c r="A421" s="201">
        <f>VALUE(用品オープンデータ!A409)</f>
        <v>53744</v>
      </c>
      <c r="B421" s="45" t="str">
        <f>用品オープンデータ!C409</f>
        <v>技能章</v>
      </c>
      <c r="C421" s="45" t="str">
        <f>用品オープンデータ!D409</f>
        <v>華道</v>
      </c>
      <c r="D421" s="46">
        <f>用品オープンデータ!E409</f>
        <v>110</v>
      </c>
      <c r="E421" s="185" t="str">
        <f>用品オープンデータ!H409</f>
        <v>記章・標章</v>
      </c>
      <c r="F421" s="191" t="str">
        <f>用品オープンデータ!I409</f>
        <v>カタログ掲載-県連卸しのみ</v>
      </c>
      <c r="H421" s="199">
        <f t="shared" si="12"/>
        <v>53744</v>
      </c>
      <c r="I421">
        <f t="shared" si="13"/>
        <v>0</v>
      </c>
    </row>
    <row r="422" spans="1:9" ht="14.5">
      <c r="A422" s="201">
        <f>VALUE(用品オープンデータ!A410)</f>
        <v>53751</v>
      </c>
      <c r="B422" s="45" t="str">
        <f>用品オープンデータ!C410</f>
        <v>技能章</v>
      </c>
      <c r="C422" s="45" t="str">
        <f>用品オープンデータ!D410</f>
        <v>環境保護</v>
      </c>
      <c r="D422" s="46">
        <f>用品オープンデータ!E410</f>
        <v>110</v>
      </c>
      <c r="E422" s="185" t="str">
        <f>用品オープンデータ!H410</f>
        <v>記章・標章</v>
      </c>
      <c r="F422" s="191" t="str">
        <f>用品オープンデータ!I410</f>
        <v>カタログ掲載-県連卸しのみ</v>
      </c>
      <c r="H422" s="199">
        <f t="shared" si="12"/>
        <v>53751</v>
      </c>
      <c r="I422">
        <f t="shared" si="13"/>
        <v>0</v>
      </c>
    </row>
    <row r="423" spans="1:9" ht="14.5">
      <c r="A423" s="201">
        <f>VALUE(用品オープンデータ!A411)</f>
        <v>54013</v>
      </c>
      <c r="B423" s="45" t="str">
        <f>用品オープンデータ!C411</f>
        <v>チャレンジ章　1</v>
      </c>
      <c r="C423" s="45" t="str">
        <f>用品オープンデータ!D411</f>
        <v>国際</v>
      </c>
      <c r="D423" s="46">
        <f>用品オープンデータ!E411</f>
        <v>165</v>
      </c>
      <c r="E423" s="185" t="str">
        <f>用品オープンデータ!H411</f>
        <v>記章・標章</v>
      </c>
      <c r="F423" s="191" t="str">
        <f>用品オープンデータ!I411</f>
        <v>カタログ掲載-県連卸しのみ</v>
      </c>
      <c r="H423" s="199">
        <f t="shared" si="12"/>
        <v>54013</v>
      </c>
      <c r="I423">
        <f t="shared" si="13"/>
        <v>0</v>
      </c>
    </row>
    <row r="424" spans="1:9" ht="14.5">
      <c r="A424" s="201">
        <f>VALUE(用品オープンデータ!A412)</f>
        <v>54029</v>
      </c>
      <c r="B424" s="45" t="str">
        <f>用品オープンデータ!C412</f>
        <v>チャレンジ章　2</v>
      </c>
      <c r="C424" s="45" t="str">
        <f>用品オープンデータ!D412</f>
        <v>市民</v>
      </c>
      <c r="D424" s="46">
        <f>用品オープンデータ!E412</f>
        <v>165</v>
      </c>
      <c r="E424" s="185" t="str">
        <f>用品オープンデータ!H412</f>
        <v>記章・標章</v>
      </c>
      <c r="F424" s="191" t="str">
        <f>用品オープンデータ!I412</f>
        <v>カタログ掲載-県連卸しのみ</v>
      </c>
      <c r="H424" s="199">
        <f t="shared" si="12"/>
        <v>54029</v>
      </c>
      <c r="I424">
        <f t="shared" si="13"/>
        <v>0</v>
      </c>
    </row>
    <row r="425" spans="1:9" ht="14.5">
      <c r="A425" s="201">
        <f>VALUE(用品オープンデータ!A413)</f>
        <v>54035</v>
      </c>
      <c r="B425" s="45" t="str">
        <f>用品オープンデータ!C413</f>
        <v>チャレンジ章　3</v>
      </c>
      <c r="C425" s="45" t="str">
        <f>用品オープンデータ!D413</f>
        <v>友情</v>
      </c>
      <c r="D425" s="46">
        <f>用品オープンデータ!E413</f>
        <v>165</v>
      </c>
      <c r="E425" s="185" t="str">
        <f>用品オープンデータ!H413</f>
        <v>記章・標章</v>
      </c>
      <c r="F425" s="191" t="str">
        <f>用品オープンデータ!I413</f>
        <v>カタログ掲載-県連卸しのみ</v>
      </c>
      <c r="H425" s="199">
        <f t="shared" si="12"/>
        <v>54035</v>
      </c>
      <c r="I425">
        <f t="shared" si="13"/>
        <v>0</v>
      </c>
    </row>
    <row r="426" spans="1:9" ht="14.5">
      <c r="A426" s="201">
        <f>VALUE(用品オープンデータ!A414)</f>
        <v>54041</v>
      </c>
      <c r="B426" s="45" t="str">
        <f>用品オープンデータ!C414</f>
        <v>チャレンジ章　4</v>
      </c>
      <c r="C426" s="45" t="str">
        <f>用品オープンデータ!D414</f>
        <v>動物愛護</v>
      </c>
      <c r="D426" s="46">
        <f>用品オープンデータ!E414</f>
        <v>165</v>
      </c>
      <c r="E426" s="185" t="str">
        <f>用品オープンデータ!H414</f>
        <v>記章・標章</v>
      </c>
      <c r="F426" s="191" t="str">
        <f>用品オープンデータ!I414</f>
        <v>カタログ掲載-県連卸しのみ</v>
      </c>
      <c r="H426" s="199">
        <f t="shared" si="12"/>
        <v>54041</v>
      </c>
      <c r="I426">
        <f t="shared" si="13"/>
        <v>0</v>
      </c>
    </row>
    <row r="427" spans="1:9" ht="14.5">
      <c r="A427" s="201">
        <f>VALUE(用品オープンデータ!A415)</f>
        <v>54057</v>
      </c>
      <c r="B427" s="45" t="str">
        <f>用品オープンデータ!C415</f>
        <v>チャレンジ章　5</v>
      </c>
      <c r="C427" s="45" t="str">
        <f>用品オープンデータ!D415</f>
        <v>案内</v>
      </c>
      <c r="D427" s="46">
        <f>用品オープンデータ!E415</f>
        <v>165</v>
      </c>
      <c r="E427" s="185" t="str">
        <f>用品オープンデータ!H415</f>
        <v>記章・標章</v>
      </c>
      <c r="F427" s="191" t="str">
        <f>用品オープンデータ!I415</f>
        <v>カタログ掲載-県連卸しのみ</v>
      </c>
      <c r="H427" s="199">
        <f t="shared" si="12"/>
        <v>54057</v>
      </c>
      <c r="I427">
        <f t="shared" si="13"/>
        <v>0</v>
      </c>
    </row>
    <row r="428" spans="1:9" ht="14.5">
      <c r="A428" s="201">
        <f>VALUE(用品オープンデータ!A416)</f>
        <v>54063</v>
      </c>
      <c r="B428" s="45" t="str">
        <f>用品オープンデータ!C416</f>
        <v>チャレンジ章　6</v>
      </c>
      <c r="C428" s="45" t="str">
        <f>用品オープンデータ!D416</f>
        <v>自然保護</v>
      </c>
      <c r="D428" s="46">
        <f>用品オープンデータ!E416</f>
        <v>165</v>
      </c>
      <c r="E428" s="185" t="str">
        <f>用品オープンデータ!H416</f>
        <v>記章・標章</v>
      </c>
      <c r="F428" s="191" t="str">
        <f>用品オープンデータ!I416</f>
        <v>カタログ掲載-県連卸しのみ</v>
      </c>
      <c r="H428" s="199">
        <f t="shared" si="12"/>
        <v>54063</v>
      </c>
      <c r="I428">
        <f t="shared" si="13"/>
        <v>0</v>
      </c>
    </row>
    <row r="429" spans="1:9" ht="14.5">
      <c r="A429" s="201">
        <f>VALUE(用品オープンデータ!A417)</f>
        <v>54079</v>
      </c>
      <c r="B429" s="45" t="str">
        <f>用品オープンデータ!C417</f>
        <v>チャレンジ章　7</v>
      </c>
      <c r="C429" s="45" t="str">
        <f>用品オープンデータ!D417</f>
        <v>手伝い</v>
      </c>
      <c r="D429" s="46">
        <f>用品オープンデータ!E417</f>
        <v>165</v>
      </c>
      <c r="E429" s="185" t="str">
        <f>用品オープンデータ!H417</f>
        <v>記章・標章</v>
      </c>
      <c r="F429" s="191" t="str">
        <f>用品オープンデータ!I417</f>
        <v>カタログ掲載-県連卸しのみ</v>
      </c>
      <c r="H429" s="199">
        <f t="shared" si="12"/>
        <v>54079</v>
      </c>
      <c r="I429">
        <f t="shared" si="13"/>
        <v>0</v>
      </c>
    </row>
    <row r="430" spans="1:9" ht="14.5">
      <c r="A430" s="201">
        <f>VALUE(用品オープンデータ!A418)</f>
        <v>54081</v>
      </c>
      <c r="B430" s="45" t="str">
        <f>用品オープンデータ!C418</f>
        <v>チャレンジ章　39</v>
      </c>
      <c r="C430" s="45" t="str">
        <f>用品オープンデータ!D418</f>
        <v>災害救助員</v>
      </c>
      <c r="D430" s="46">
        <f>用品オープンデータ!E418</f>
        <v>165</v>
      </c>
      <c r="E430" s="185" t="str">
        <f>用品オープンデータ!H418</f>
        <v>記章・標章</v>
      </c>
      <c r="F430" s="191" t="str">
        <f>用品オープンデータ!I418</f>
        <v>カタログ掲載-県連卸しのみ</v>
      </c>
      <c r="H430" s="199">
        <f t="shared" si="12"/>
        <v>54081</v>
      </c>
      <c r="I430">
        <f t="shared" si="13"/>
        <v>0</v>
      </c>
    </row>
    <row r="431" spans="1:9" ht="14.5">
      <c r="A431" s="201">
        <f>VALUE(用品オープンデータ!A419)</f>
        <v>54085</v>
      </c>
      <c r="B431" s="45" t="str">
        <f>用品オープンデータ!C419</f>
        <v>チャレンジ章　8</v>
      </c>
      <c r="C431" s="45" t="str">
        <f>用品オープンデータ!D419</f>
        <v>天文学者</v>
      </c>
      <c r="D431" s="46">
        <f>用品オープンデータ!E419</f>
        <v>165</v>
      </c>
      <c r="E431" s="185" t="str">
        <f>用品オープンデータ!H419</f>
        <v>記章・標章</v>
      </c>
      <c r="F431" s="191" t="str">
        <f>用品オープンデータ!I419</f>
        <v>カタログ掲載-県連卸しのみ</v>
      </c>
      <c r="H431" s="199">
        <f t="shared" si="12"/>
        <v>54085</v>
      </c>
      <c r="I431">
        <f t="shared" si="13"/>
        <v>0</v>
      </c>
    </row>
    <row r="432" spans="1:9" ht="14.5">
      <c r="A432" s="201">
        <f>VALUE(用品オープンデータ!A420)</f>
        <v>54091</v>
      </c>
      <c r="B432" s="45" t="str">
        <f>用品オープンデータ!C420</f>
        <v>チャレンジ章　9</v>
      </c>
      <c r="C432" s="45" t="str">
        <f>用品オープンデータ!D420</f>
        <v>自然観察官</v>
      </c>
      <c r="D432" s="46">
        <f>用品オープンデータ!E420</f>
        <v>165</v>
      </c>
      <c r="E432" s="185" t="str">
        <f>用品オープンデータ!H420</f>
        <v>記章・標章</v>
      </c>
      <c r="F432" s="191" t="str">
        <f>用品オープンデータ!I420</f>
        <v>カタログ掲載-県連卸しのみ</v>
      </c>
      <c r="H432" s="199">
        <f t="shared" si="12"/>
        <v>54091</v>
      </c>
      <c r="I432">
        <f t="shared" si="13"/>
        <v>0</v>
      </c>
    </row>
    <row r="433" spans="1:9" ht="14.5">
      <c r="A433" s="201">
        <f>VALUE(用品オープンデータ!A421)</f>
        <v>54104</v>
      </c>
      <c r="B433" s="45" t="str">
        <f>用品オープンデータ!C421</f>
        <v>チャレンジ章　10</v>
      </c>
      <c r="C433" s="45" t="str">
        <f>用品オープンデータ!D421</f>
        <v>ハイカー</v>
      </c>
      <c r="D433" s="46">
        <f>用品オープンデータ!E421</f>
        <v>165</v>
      </c>
      <c r="E433" s="185" t="str">
        <f>用品オープンデータ!H421</f>
        <v>記章・標章</v>
      </c>
      <c r="F433" s="191" t="str">
        <f>用品オープンデータ!I421</f>
        <v>カタログ掲載-県連卸しのみ</v>
      </c>
      <c r="H433" s="199">
        <f t="shared" si="12"/>
        <v>54104</v>
      </c>
      <c r="I433">
        <f t="shared" si="13"/>
        <v>0</v>
      </c>
    </row>
    <row r="434" spans="1:9" ht="14.5">
      <c r="A434" s="201">
        <f>VALUE(用品オープンデータ!A422)</f>
        <v>54110</v>
      </c>
      <c r="B434" s="45" t="str">
        <f>用品オープンデータ!C422</f>
        <v>チャレンジ章　11</v>
      </c>
      <c r="C434" s="45" t="str">
        <f>用品オープンデータ!D422</f>
        <v>キャンパー</v>
      </c>
      <c r="D434" s="46">
        <f>用品オープンデータ!E422</f>
        <v>165</v>
      </c>
      <c r="E434" s="185" t="str">
        <f>用品オープンデータ!H422</f>
        <v>記章・標章</v>
      </c>
      <c r="F434" s="191" t="str">
        <f>用品オープンデータ!I422</f>
        <v>カタログ掲載-県連卸しのみ</v>
      </c>
      <c r="H434" s="199">
        <f t="shared" si="12"/>
        <v>54110</v>
      </c>
      <c r="I434">
        <f t="shared" si="13"/>
        <v>0</v>
      </c>
    </row>
    <row r="435" spans="1:9" ht="14.5">
      <c r="A435" s="201">
        <f>VALUE(用品オープンデータ!A423)</f>
        <v>54126</v>
      </c>
      <c r="B435" s="45" t="str">
        <f>用品オープンデータ!C423</f>
        <v>チャレンジ章　12</v>
      </c>
      <c r="C435" s="45" t="str">
        <f>用品オープンデータ!D423</f>
        <v>地質学者</v>
      </c>
      <c r="D435" s="46">
        <f>用品オープンデータ!E423</f>
        <v>165</v>
      </c>
      <c r="E435" s="185" t="str">
        <f>用品オープンデータ!H423</f>
        <v>記章・標章</v>
      </c>
      <c r="F435" s="191" t="str">
        <f>用品オープンデータ!I423</f>
        <v>カタログ掲載-県連卸しのみ</v>
      </c>
      <c r="H435" s="199">
        <f t="shared" si="12"/>
        <v>54126</v>
      </c>
      <c r="I435">
        <f t="shared" si="13"/>
        <v>0</v>
      </c>
    </row>
    <row r="436" spans="1:9" ht="14.5">
      <c r="A436" s="201">
        <f>VALUE(用品オープンデータ!A424)</f>
        <v>54132</v>
      </c>
      <c r="B436" s="45" t="str">
        <f>用品オープンデータ!C424</f>
        <v>チャレンジ章　13</v>
      </c>
      <c r="C436" s="45" t="str">
        <f>用品オープンデータ!D424</f>
        <v>気象学者</v>
      </c>
      <c r="D436" s="46">
        <f>用品オープンデータ!E424</f>
        <v>165</v>
      </c>
      <c r="E436" s="185" t="str">
        <f>用品オープンデータ!H424</f>
        <v>記章・標章</v>
      </c>
      <c r="F436" s="191" t="str">
        <f>用品オープンデータ!I424</f>
        <v>カタログ掲載-県連卸しのみ</v>
      </c>
      <c r="H436" s="199">
        <f t="shared" si="12"/>
        <v>54132</v>
      </c>
      <c r="I436">
        <f t="shared" si="13"/>
        <v>0</v>
      </c>
    </row>
    <row r="437" spans="1:9" ht="14.5">
      <c r="A437" s="201">
        <f>VALUE(用品オープンデータ!A425)</f>
        <v>54135</v>
      </c>
      <c r="B437" s="45" t="str">
        <f>用品オープンデータ!C425</f>
        <v>チャレンジ章　40</v>
      </c>
      <c r="C437" s="45" t="str">
        <f>用品オープンデータ!D425</f>
        <v>探検家</v>
      </c>
      <c r="D437" s="46">
        <f>用品オープンデータ!E425</f>
        <v>165</v>
      </c>
      <c r="E437" s="185" t="str">
        <f>用品オープンデータ!H425</f>
        <v>記章・標章</v>
      </c>
      <c r="F437" s="191" t="str">
        <f>用品オープンデータ!I425</f>
        <v>カタログ掲載-県連卸しのみ</v>
      </c>
      <c r="H437" s="199">
        <f t="shared" si="12"/>
        <v>54135</v>
      </c>
      <c r="I437">
        <f t="shared" si="13"/>
        <v>0</v>
      </c>
    </row>
    <row r="438" spans="1:9" ht="14.5">
      <c r="A438" s="201">
        <f>VALUE(用品オープンデータ!A426)</f>
        <v>54148</v>
      </c>
      <c r="B438" s="45" t="str">
        <f>用品オープンデータ!C426</f>
        <v>チャレンジ章　14</v>
      </c>
      <c r="C438" s="45" t="str">
        <f>用品オープンデータ!D426</f>
        <v>写真博士</v>
      </c>
      <c r="D438" s="46">
        <f>用品オープンデータ!E426</f>
        <v>165</v>
      </c>
      <c r="E438" s="185" t="str">
        <f>用品オープンデータ!H426</f>
        <v>記章・標章</v>
      </c>
      <c r="F438" s="191" t="str">
        <f>用品オープンデータ!I426</f>
        <v>カタログ掲載-県連卸しのみ</v>
      </c>
      <c r="H438" s="199">
        <f t="shared" si="12"/>
        <v>54148</v>
      </c>
      <c r="I438">
        <f t="shared" si="13"/>
        <v>0</v>
      </c>
    </row>
    <row r="439" spans="1:9" ht="14.5">
      <c r="A439" s="201">
        <f>VALUE(用品オープンデータ!A427)</f>
        <v>54154</v>
      </c>
      <c r="B439" s="45" t="str">
        <f>用品オープンデータ!C427</f>
        <v>チャレンジ章　15</v>
      </c>
      <c r="C439" s="45" t="str">
        <f>用品オープンデータ!D427</f>
        <v>コンピューター博士</v>
      </c>
      <c r="D439" s="46">
        <f>用品オープンデータ!E427</f>
        <v>165</v>
      </c>
      <c r="E439" s="185" t="str">
        <f>用品オープンデータ!H427</f>
        <v>記章・標章</v>
      </c>
      <c r="F439" s="191" t="str">
        <f>用品オープンデータ!I427</f>
        <v>カタログ掲載-県連卸しのみ</v>
      </c>
      <c r="H439" s="199">
        <f t="shared" si="12"/>
        <v>54154</v>
      </c>
      <c r="I439">
        <f t="shared" si="13"/>
        <v>0</v>
      </c>
    </row>
    <row r="440" spans="1:9" ht="14.5">
      <c r="A440" s="201">
        <f>VALUE(用品オープンデータ!A428)</f>
        <v>54160</v>
      </c>
      <c r="B440" s="45" t="str">
        <f>用品オープンデータ!C428</f>
        <v>チャレンジ章　16</v>
      </c>
      <c r="C440" s="45" t="str">
        <f>用品オープンデータ!D428</f>
        <v>自転車博士</v>
      </c>
      <c r="D440" s="46">
        <f>用品オープンデータ!E428</f>
        <v>165</v>
      </c>
      <c r="E440" s="185" t="str">
        <f>用品オープンデータ!H428</f>
        <v>記章・標章</v>
      </c>
      <c r="F440" s="191" t="str">
        <f>用品オープンデータ!I428</f>
        <v>カタログ掲載-県連卸しのみ</v>
      </c>
      <c r="H440" s="199">
        <f t="shared" si="12"/>
        <v>54160</v>
      </c>
      <c r="I440">
        <f t="shared" si="13"/>
        <v>0</v>
      </c>
    </row>
    <row r="441" spans="1:9" ht="14.5">
      <c r="A441" s="201">
        <f>VALUE(用品オープンデータ!A429)</f>
        <v>54176</v>
      </c>
      <c r="B441" s="45" t="str">
        <f>用品オープンデータ!C429</f>
        <v>チャレンジ章　17</v>
      </c>
      <c r="C441" s="45" t="str">
        <f>用品オープンデータ!D429</f>
        <v>工作博士</v>
      </c>
      <c r="D441" s="46">
        <f>用品オープンデータ!E429</f>
        <v>165</v>
      </c>
      <c r="E441" s="185" t="str">
        <f>用品オープンデータ!H429</f>
        <v>記章・標章</v>
      </c>
      <c r="F441" s="191" t="str">
        <f>用品オープンデータ!I429</f>
        <v>カタログ掲載-県連卸しのみ</v>
      </c>
      <c r="H441" s="199">
        <f t="shared" si="12"/>
        <v>54176</v>
      </c>
      <c r="I441">
        <f t="shared" si="13"/>
        <v>0</v>
      </c>
    </row>
    <row r="442" spans="1:9" ht="14.5">
      <c r="A442" s="201">
        <f>VALUE(用品オープンデータ!A430)</f>
        <v>54182</v>
      </c>
      <c r="B442" s="45" t="str">
        <f>用品オープンデータ!C430</f>
        <v>チャレンジ章　18</v>
      </c>
      <c r="C442" s="45" t="str">
        <f>用品オープンデータ!D430</f>
        <v>通信博士</v>
      </c>
      <c r="D442" s="46">
        <f>用品オープンデータ!E430</f>
        <v>165</v>
      </c>
      <c r="E442" s="185" t="str">
        <f>用品オープンデータ!H430</f>
        <v>記章・標章</v>
      </c>
      <c r="F442" s="191" t="str">
        <f>用品オープンデータ!I430</f>
        <v>カタログ掲載-県連卸しのみ</v>
      </c>
      <c r="H442" s="199">
        <f t="shared" si="12"/>
        <v>54182</v>
      </c>
      <c r="I442">
        <f t="shared" si="13"/>
        <v>0</v>
      </c>
    </row>
    <row r="443" spans="1:9" ht="14.5">
      <c r="A443" s="201">
        <f>VALUE(用品オープンデータ!A431)</f>
        <v>54198</v>
      </c>
      <c r="B443" s="45" t="str">
        <f>用品オープンデータ!C431</f>
        <v>チャレンジ章　19</v>
      </c>
      <c r="C443" s="45" t="str">
        <f>用品オープンデータ!D431</f>
        <v>修理博士</v>
      </c>
      <c r="D443" s="46">
        <f>用品オープンデータ!E431</f>
        <v>165</v>
      </c>
      <c r="E443" s="185" t="str">
        <f>用品オープンデータ!H431</f>
        <v>記章・標章</v>
      </c>
      <c r="F443" s="191" t="str">
        <f>用品オープンデータ!I431</f>
        <v>カタログ掲載-県連卸しのみ</v>
      </c>
      <c r="H443" s="199">
        <f t="shared" si="12"/>
        <v>54198</v>
      </c>
      <c r="I443">
        <f t="shared" si="13"/>
        <v>0</v>
      </c>
    </row>
    <row r="444" spans="1:9" ht="14.5">
      <c r="A444" s="201">
        <f>VALUE(用品オープンデータ!A432)</f>
        <v>54201</v>
      </c>
      <c r="B444" s="45" t="str">
        <f>用品オープンデータ!C432</f>
        <v>チャレンジ章　20</v>
      </c>
      <c r="C444" s="45" t="str">
        <f>用品オープンデータ!D432</f>
        <v>乗り物博士</v>
      </c>
      <c r="D444" s="46">
        <f>用品オープンデータ!E432</f>
        <v>165</v>
      </c>
      <c r="E444" s="185" t="str">
        <f>用品オープンデータ!H432</f>
        <v>記章・標章</v>
      </c>
      <c r="F444" s="191" t="str">
        <f>用品オープンデータ!I432</f>
        <v>カタログ掲載-県連卸しのみ</v>
      </c>
      <c r="H444" s="199">
        <f t="shared" si="12"/>
        <v>54201</v>
      </c>
      <c r="I444">
        <f t="shared" si="13"/>
        <v>0</v>
      </c>
    </row>
    <row r="445" spans="1:9" ht="14.5">
      <c r="A445" s="201">
        <f>VALUE(用品オープンデータ!A433)</f>
        <v>54217</v>
      </c>
      <c r="B445" s="45" t="str">
        <f>用品オープンデータ!C433</f>
        <v>チャレンジ章　21</v>
      </c>
      <c r="C445" s="45" t="str">
        <f>用品オープンデータ!D433</f>
        <v>技術博士</v>
      </c>
      <c r="D445" s="46">
        <f>用品オープンデータ!E433</f>
        <v>165</v>
      </c>
      <c r="E445" s="185" t="str">
        <f>用品オープンデータ!H433</f>
        <v>記章・標章</v>
      </c>
      <c r="F445" s="191" t="str">
        <f>用品オープンデータ!I433</f>
        <v>カタログ掲載-県連卸しのみ</v>
      </c>
      <c r="H445" s="199">
        <f t="shared" si="12"/>
        <v>54217</v>
      </c>
      <c r="I445">
        <f t="shared" si="13"/>
        <v>0</v>
      </c>
    </row>
    <row r="446" spans="1:9" ht="14.5">
      <c r="A446" s="201">
        <f>VALUE(用品オープンデータ!A434)</f>
        <v>54223</v>
      </c>
      <c r="B446" s="45" t="str">
        <f>用品オープンデータ!C434</f>
        <v>チャレンジ章　22</v>
      </c>
      <c r="C446" s="45" t="str">
        <f>用品オープンデータ!D434</f>
        <v>救急博士</v>
      </c>
      <c r="D446" s="46">
        <f>用品オープンデータ!E434</f>
        <v>165</v>
      </c>
      <c r="E446" s="185" t="str">
        <f>用品オープンデータ!H434</f>
        <v>記章・標章</v>
      </c>
      <c r="F446" s="191" t="str">
        <f>用品オープンデータ!I434</f>
        <v>カタログ掲載-県連卸しのみ</v>
      </c>
      <c r="H446" s="199">
        <f t="shared" si="12"/>
        <v>54223</v>
      </c>
      <c r="I446">
        <f t="shared" si="13"/>
        <v>0</v>
      </c>
    </row>
    <row r="447" spans="1:9" ht="14.5">
      <c r="A447" s="201">
        <f>VALUE(用品オープンデータ!A435)</f>
        <v>54239</v>
      </c>
      <c r="B447" s="45" t="str">
        <f>用品オープンデータ!C435</f>
        <v>チャレンジ章　23</v>
      </c>
      <c r="C447" s="45" t="str">
        <f>用品オープンデータ!D435</f>
        <v>特技博士</v>
      </c>
      <c r="D447" s="46">
        <f>用品オープンデータ!E435</f>
        <v>165</v>
      </c>
      <c r="E447" s="185" t="str">
        <f>用品オープンデータ!H435</f>
        <v>記章・標章</v>
      </c>
      <c r="F447" s="191" t="str">
        <f>用品オープンデータ!I435</f>
        <v>カタログ掲載-県連卸しのみ</v>
      </c>
      <c r="H447" s="199">
        <f t="shared" si="12"/>
        <v>54239</v>
      </c>
      <c r="I447">
        <f t="shared" si="13"/>
        <v>0</v>
      </c>
    </row>
    <row r="448" spans="1:9" ht="14.5">
      <c r="A448" s="201">
        <f>VALUE(用品オープンデータ!A436)</f>
        <v>54245</v>
      </c>
      <c r="B448" s="45" t="str">
        <f>用品オープンデータ!C436</f>
        <v>チャレンジ章　24</v>
      </c>
      <c r="C448" s="45" t="str">
        <f>用品オープンデータ!D436</f>
        <v>水泳選手</v>
      </c>
      <c r="D448" s="46">
        <f>用品オープンデータ!E436</f>
        <v>165</v>
      </c>
      <c r="E448" s="185" t="str">
        <f>用品オープンデータ!H436</f>
        <v>記章・標章</v>
      </c>
      <c r="F448" s="191" t="str">
        <f>用品オープンデータ!I436</f>
        <v>カタログ掲載-県連卸しのみ</v>
      </c>
      <c r="H448" s="199">
        <f t="shared" si="12"/>
        <v>54245</v>
      </c>
      <c r="I448">
        <f t="shared" si="13"/>
        <v>0</v>
      </c>
    </row>
    <row r="449" spans="1:9" ht="14.5">
      <c r="A449" s="201">
        <f>VALUE(用品オープンデータ!A437)</f>
        <v>54251</v>
      </c>
      <c r="B449" s="45" t="str">
        <f>用品オープンデータ!C437</f>
        <v>チャレンジ章　25</v>
      </c>
      <c r="C449" s="45" t="str">
        <f>用品オープンデータ!D437</f>
        <v>運動選手</v>
      </c>
      <c r="D449" s="46">
        <f>用品オープンデータ!E437</f>
        <v>165</v>
      </c>
      <c r="E449" s="185" t="str">
        <f>用品オープンデータ!H437</f>
        <v>記章・標章</v>
      </c>
      <c r="F449" s="191" t="str">
        <f>用品オープンデータ!I437</f>
        <v>カタログ掲載-県連卸しのみ</v>
      </c>
      <c r="H449" s="199">
        <f t="shared" si="12"/>
        <v>54251</v>
      </c>
      <c r="I449">
        <f t="shared" si="13"/>
        <v>0</v>
      </c>
    </row>
    <row r="450" spans="1:9" ht="14.5">
      <c r="A450" s="201">
        <f>VALUE(用品オープンデータ!A438)</f>
        <v>54267</v>
      </c>
      <c r="B450" s="45" t="str">
        <f>用品オープンデータ!C438</f>
        <v>チャレンジ章　26</v>
      </c>
      <c r="C450" s="45" t="str">
        <f>用品オープンデータ!D438</f>
        <v>チームスポーツ選手</v>
      </c>
      <c r="D450" s="46">
        <f>用品オープンデータ!E438</f>
        <v>165</v>
      </c>
      <c r="E450" s="185" t="str">
        <f>用品オープンデータ!H438</f>
        <v>記章・標章</v>
      </c>
      <c r="F450" s="191" t="str">
        <f>用品オープンデータ!I438</f>
        <v>カタログ掲載-県連卸しのみ</v>
      </c>
      <c r="H450" s="199">
        <f t="shared" si="12"/>
        <v>54267</v>
      </c>
      <c r="I450">
        <f t="shared" si="13"/>
        <v>0</v>
      </c>
    </row>
    <row r="451" spans="1:9" ht="14.5">
      <c r="A451" s="201">
        <f>VALUE(用品オープンデータ!A439)</f>
        <v>54273</v>
      </c>
      <c r="B451" s="45" t="str">
        <f>用品オープンデータ!C439</f>
        <v>チャレンジ章　27</v>
      </c>
      <c r="C451" s="45" t="str">
        <f>用品オープンデータ!D439</f>
        <v>スキー選手</v>
      </c>
      <c r="D451" s="46">
        <f>用品オープンデータ!E439</f>
        <v>165</v>
      </c>
      <c r="E451" s="185" t="str">
        <f>用品オープンデータ!H439</f>
        <v>記章・標章</v>
      </c>
      <c r="F451" s="191" t="str">
        <f>用品オープンデータ!I439</f>
        <v>カタログ掲載-県連卸しのみ</v>
      </c>
      <c r="H451" s="199">
        <f t="shared" si="12"/>
        <v>54273</v>
      </c>
      <c r="I451">
        <f t="shared" si="13"/>
        <v>0</v>
      </c>
    </row>
    <row r="452" spans="1:9" ht="14.5">
      <c r="A452" s="201">
        <f>VALUE(用品オープンデータ!A440)</f>
        <v>54289</v>
      </c>
      <c r="B452" s="45" t="str">
        <f>用品オープンデータ!C440</f>
        <v>チャレンジ章　28</v>
      </c>
      <c r="C452" s="45" t="str">
        <f>用品オープンデータ!D440</f>
        <v>ｱｲｽｽｹｰﾄ選手</v>
      </c>
      <c r="D452" s="46">
        <f>用品オープンデータ!E440</f>
        <v>165</v>
      </c>
      <c r="E452" s="185" t="str">
        <f>用品オープンデータ!H440</f>
        <v>記章・標章</v>
      </c>
      <c r="F452" s="191" t="str">
        <f>用品オープンデータ!I440</f>
        <v>カタログ掲載-県連卸しのみ</v>
      </c>
      <c r="H452" s="199">
        <f t="shared" si="12"/>
        <v>54289</v>
      </c>
      <c r="I452">
        <f t="shared" si="13"/>
        <v>0</v>
      </c>
    </row>
    <row r="453" spans="1:9" ht="14.5">
      <c r="A453" s="201">
        <f>VALUE(用品オープンデータ!A441)</f>
        <v>54295</v>
      </c>
      <c r="B453" s="45" t="str">
        <f>用品オープンデータ!C441</f>
        <v>チャレンジ章　29</v>
      </c>
      <c r="C453" s="45" t="str">
        <f>用品オープンデータ!D441</f>
        <v>収集家</v>
      </c>
      <c r="D453" s="46">
        <f>用品オープンデータ!E441</f>
        <v>165</v>
      </c>
      <c r="E453" s="185" t="str">
        <f>用品オープンデータ!H441</f>
        <v>記章・標章</v>
      </c>
      <c r="F453" s="191" t="str">
        <f>用品オープンデータ!I441</f>
        <v>カタログ掲載-県連卸しのみ</v>
      </c>
      <c r="H453" s="199">
        <f t="shared" si="12"/>
        <v>54295</v>
      </c>
      <c r="I453">
        <f t="shared" si="13"/>
        <v>0</v>
      </c>
    </row>
    <row r="454" spans="1:9" ht="14.5">
      <c r="A454" s="201">
        <f>VALUE(用品オープンデータ!A442)</f>
        <v>54308</v>
      </c>
      <c r="B454" s="45" t="str">
        <f>用品オープンデータ!C442</f>
        <v>チャレンジ章　30</v>
      </c>
      <c r="C454" s="45" t="str">
        <f>用品オープンデータ!D442</f>
        <v>画家</v>
      </c>
      <c r="D454" s="46">
        <f>用品オープンデータ!E442</f>
        <v>165</v>
      </c>
      <c r="E454" s="185" t="str">
        <f>用品オープンデータ!H442</f>
        <v>記章・標章</v>
      </c>
      <c r="F454" s="191" t="str">
        <f>用品オープンデータ!I442</f>
        <v>カタログ掲載-県連卸しのみ</v>
      </c>
      <c r="H454" s="199">
        <f t="shared" si="12"/>
        <v>54308</v>
      </c>
      <c r="I454">
        <f t="shared" si="13"/>
        <v>0</v>
      </c>
    </row>
    <row r="455" spans="1:9" ht="14.5">
      <c r="A455" s="201">
        <f>VALUE(用品オープンデータ!A443)</f>
        <v>54314</v>
      </c>
      <c r="B455" s="45" t="str">
        <f>用品オープンデータ!C443</f>
        <v>チャレンジ章　31</v>
      </c>
      <c r="C455" s="45" t="str">
        <f>用品オープンデータ!D443</f>
        <v>音楽家</v>
      </c>
      <c r="D455" s="46">
        <f>用品オープンデータ!E443</f>
        <v>165</v>
      </c>
      <c r="E455" s="185" t="str">
        <f>用品オープンデータ!H443</f>
        <v>記章・標章</v>
      </c>
      <c r="F455" s="191" t="str">
        <f>用品オープンデータ!I443</f>
        <v>カタログ掲載-県連卸しのみ</v>
      </c>
      <c r="H455" s="199">
        <f t="shared" si="12"/>
        <v>54314</v>
      </c>
      <c r="I455">
        <f t="shared" si="13"/>
        <v>0</v>
      </c>
    </row>
    <row r="456" spans="1:9" ht="14.5">
      <c r="A456" s="201">
        <f>VALUE(用品オープンデータ!A444)</f>
        <v>54320</v>
      </c>
      <c r="B456" s="45" t="str">
        <f>用品オープンデータ!C444</f>
        <v>チャレンジ章　32</v>
      </c>
      <c r="C456" s="45" t="str">
        <f>用品オープンデータ!D444</f>
        <v>料理家</v>
      </c>
      <c r="D456" s="46">
        <f>用品オープンデータ!E444</f>
        <v>165</v>
      </c>
      <c r="E456" s="185" t="str">
        <f>用品オープンデータ!H444</f>
        <v>記章・標章</v>
      </c>
      <c r="F456" s="191" t="str">
        <f>用品オープンデータ!I444</f>
        <v>カタログ掲載-県連卸しのみ</v>
      </c>
      <c r="H456" s="199">
        <f t="shared" si="12"/>
        <v>54320</v>
      </c>
      <c r="I456">
        <f t="shared" si="13"/>
        <v>0</v>
      </c>
    </row>
    <row r="457" spans="1:9" ht="14.5">
      <c r="A457" s="201">
        <f>VALUE(用品オープンデータ!A445)</f>
        <v>54336</v>
      </c>
      <c r="B457" s="45" t="str">
        <f>用品オープンデータ!C445</f>
        <v>チャレンジ章　33</v>
      </c>
      <c r="C457" s="45" t="str">
        <f>用品オープンデータ!D445</f>
        <v>フィッシャーマン</v>
      </c>
      <c r="D457" s="46">
        <f>用品オープンデータ!E445</f>
        <v>165</v>
      </c>
      <c r="E457" s="185" t="str">
        <f>用品オープンデータ!H445</f>
        <v>記章・標章</v>
      </c>
      <c r="F457" s="191" t="str">
        <f>用品オープンデータ!I445</f>
        <v>カタログ掲載-県連卸しのみ</v>
      </c>
      <c r="H457" s="199">
        <f t="shared" si="12"/>
        <v>54336</v>
      </c>
      <c r="I457">
        <f t="shared" si="13"/>
        <v>0</v>
      </c>
    </row>
    <row r="458" spans="1:9" ht="14.5">
      <c r="A458" s="201">
        <f>VALUE(用品オープンデータ!A446)</f>
        <v>54342</v>
      </c>
      <c r="B458" s="45" t="str">
        <f>用品オープンデータ!C446</f>
        <v>チャレンジ章　34</v>
      </c>
      <c r="C458" s="45" t="str">
        <f>用品オープンデータ!D446</f>
        <v>旅行家</v>
      </c>
      <c r="D458" s="46">
        <f>用品オープンデータ!E446</f>
        <v>165</v>
      </c>
      <c r="E458" s="185" t="str">
        <f>用品オープンデータ!H446</f>
        <v>記章・標章</v>
      </c>
      <c r="F458" s="191" t="str">
        <f>用品オープンデータ!I446</f>
        <v>カタログ掲載-県連卸しのみ</v>
      </c>
      <c r="H458" s="199">
        <f t="shared" si="12"/>
        <v>54342</v>
      </c>
      <c r="I458">
        <f t="shared" si="13"/>
        <v>0</v>
      </c>
    </row>
    <row r="459" spans="1:9" ht="14.5">
      <c r="A459" s="201">
        <f>VALUE(用品オープンデータ!A447)</f>
        <v>54358</v>
      </c>
      <c r="B459" s="45" t="str">
        <f>用品オープンデータ!C447</f>
        <v>チャレンジ章　35</v>
      </c>
      <c r="C459" s="45" t="str">
        <f>用品オープンデータ!D447</f>
        <v>園芸家</v>
      </c>
      <c r="D459" s="46">
        <f>用品オープンデータ!E447</f>
        <v>165</v>
      </c>
      <c r="E459" s="185" t="str">
        <f>用品オープンデータ!H447</f>
        <v>記章・標章</v>
      </c>
      <c r="F459" s="191" t="str">
        <f>用品オープンデータ!I447</f>
        <v>カタログ掲載-県連卸しのみ</v>
      </c>
      <c r="H459" s="199">
        <f t="shared" si="12"/>
        <v>54358</v>
      </c>
      <c r="I459">
        <f t="shared" si="13"/>
        <v>0</v>
      </c>
    </row>
    <row r="460" spans="1:9" ht="14.5">
      <c r="A460" s="201">
        <f>VALUE(用品オープンデータ!A448)</f>
        <v>54364</v>
      </c>
      <c r="B460" s="45" t="str">
        <f>用品オープンデータ!C448</f>
        <v>チャレンジ章　36</v>
      </c>
      <c r="C460" s="45" t="str">
        <f>用品オープンデータ!D448</f>
        <v>演劇家</v>
      </c>
      <c r="D460" s="46">
        <f>用品オープンデータ!E448</f>
        <v>165</v>
      </c>
      <c r="E460" s="185" t="str">
        <f>用品オープンデータ!H448</f>
        <v>記章・標章</v>
      </c>
      <c r="F460" s="191" t="str">
        <f>用品オープンデータ!I448</f>
        <v>カタログ掲載-県連卸しのみ</v>
      </c>
      <c r="H460" s="199">
        <f t="shared" si="12"/>
        <v>54364</v>
      </c>
      <c r="I460">
        <f t="shared" si="13"/>
        <v>0</v>
      </c>
    </row>
    <row r="461" spans="1:9" ht="14.5">
      <c r="A461" s="201">
        <f>VALUE(用品オープンデータ!A449)</f>
        <v>54370</v>
      </c>
      <c r="B461" s="45" t="str">
        <f>用品オープンデータ!C449</f>
        <v>チャレンジ章　37</v>
      </c>
      <c r="C461" s="45" t="str">
        <f>用品オープンデータ!D449</f>
        <v>読書家</v>
      </c>
      <c r="D461" s="46">
        <f>用品オープンデータ!E449</f>
        <v>165</v>
      </c>
      <c r="E461" s="185" t="str">
        <f>用品オープンデータ!H449</f>
        <v>記章・標章</v>
      </c>
      <c r="F461" s="191" t="str">
        <f>用品オープンデータ!I449</f>
        <v>カタログ掲載-県連卸しのみ</v>
      </c>
      <c r="H461" s="199">
        <f t="shared" si="12"/>
        <v>54370</v>
      </c>
      <c r="I461">
        <f t="shared" si="13"/>
        <v>0</v>
      </c>
    </row>
    <row r="462" spans="1:9" ht="14.5">
      <c r="A462" s="201">
        <f>VALUE(用品オープンデータ!A450)</f>
        <v>54386</v>
      </c>
      <c r="B462" s="45" t="str">
        <f>用品オープンデータ!C450</f>
        <v>チャレンジ章　38</v>
      </c>
      <c r="C462" s="45" t="str">
        <f>用品オープンデータ!D450</f>
        <v>マジシャン</v>
      </c>
      <c r="D462" s="46">
        <f>用品オープンデータ!E450</f>
        <v>165</v>
      </c>
      <c r="E462" s="185" t="str">
        <f>用品オープンデータ!H450</f>
        <v>記章・標章</v>
      </c>
      <c r="F462" s="191" t="str">
        <f>用品オープンデータ!I450</f>
        <v>カタログ掲載-県連卸しのみ</v>
      </c>
      <c r="H462" s="199">
        <f t="shared" si="12"/>
        <v>54386</v>
      </c>
      <c r="I462">
        <f t="shared" si="13"/>
        <v>0</v>
      </c>
    </row>
    <row r="463" spans="1:9" ht="14.5">
      <c r="A463" s="201">
        <f>VALUE(用品オープンデータ!A451)</f>
        <v>54411</v>
      </c>
      <c r="B463" s="45" t="str">
        <f>用品オープンデータ!C451</f>
        <v>ギルウェルスカーフ</v>
      </c>
      <c r="C463" s="45" t="str">
        <f>用品オープンデータ!D451</f>
        <v>ウール</v>
      </c>
      <c r="D463" s="46">
        <f>用品オープンデータ!E451</f>
        <v>4675</v>
      </c>
      <c r="E463" s="185" t="str">
        <f>用品オープンデータ!H451</f>
        <v>記章・標章</v>
      </c>
      <c r="F463" s="191" t="str">
        <f>用品オープンデータ!I451</f>
        <v>カタログ掲載-県連卸しのみ</v>
      </c>
      <c r="H463" s="199">
        <f t="shared" ref="H463:H526" si="14">VALUE(A463)</f>
        <v>54411</v>
      </c>
      <c r="I463">
        <f t="shared" ref="I463:I526" si="15">A463-H463</f>
        <v>0</v>
      </c>
    </row>
    <row r="464" spans="1:9" ht="14.5">
      <c r="A464" s="201">
        <f>VALUE(用品オープンデータ!A452)</f>
        <v>54412</v>
      </c>
      <c r="B464" s="45" t="str">
        <f>用品オープンデータ!C452</f>
        <v>新技能章リーダーシップ緑</v>
      </c>
      <c r="C464" s="45" t="str">
        <f>用品オープンデータ!D452</f>
        <v/>
      </c>
      <c r="D464" s="46">
        <f>用品オープンデータ!E452</f>
        <v>176</v>
      </c>
      <c r="E464" s="185" t="str">
        <f>用品オープンデータ!H452</f>
        <v>記章・標章</v>
      </c>
      <c r="F464" s="191" t="str">
        <f>用品オープンデータ!I452</f>
        <v>カタログ掲載-県連卸しのみ</v>
      </c>
      <c r="H464" s="199">
        <f t="shared" si="14"/>
        <v>54412</v>
      </c>
      <c r="I464">
        <f t="shared" si="15"/>
        <v>0</v>
      </c>
    </row>
    <row r="465" spans="1:9" ht="14.5">
      <c r="A465" s="201">
        <f>VALUE(用品オープンデータ!A453)</f>
        <v>54414</v>
      </c>
      <c r="B465" s="45" t="str">
        <f>用品オープンデータ!C453</f>
        <v>新技能章ハイキング緑</v>
      </c>
      <c r="C465" s="45" t="str">
        <f>用品オープンデータ!D453</f>
        <v/>
      </c>
      <c r="D465" s="46">
        <f>用品オープンデータ!E453</f>
        <v>176</v>
      </c>
      <c r="E465" s="185" t="str">
        <f>用品オープンデータ!H453</f>
        <v>記章・標章</v>
      </c>
      <c r="F465" s="191" t="str">
        <f>用品オープンデータ!I453</f>
        <v>カタログ掲載-県連卸しのみ</v>
      </c>
      <c r="H465" s="199">
        <f t="shared" si="14"/>
        <v>54414</v>
      </c>
      <c r="I465">
        <f t="shared" si="15"/>
        <v>0</v>
      </c>
    </row>
    <row r="466" spans="1:9" ht="14.5">
      <c r="A466" s="201">
        <f>VALUE(用品オープンデータ!A454)</f>
        <v>54416</v>
      </c>
      <c r="B466" s="45" t="str">
        <f>用品オープンデータ!C454</f>
        <v>新技能章スカウトソング緑</v>
      </c>
      <c r="C466" s="45" t="str">
        <f>用品オープンデータ!D454</f>
        <v/>
      </c>
      <c r="D466" s="46">
        <f>用品オープンデータ!E454</f>
        <v>176</v>
      </c>
      <c r="E466" s="185" t="str">
        <f>用品オープンデータ!H454</f>
        <v>記章・標章</v>
      </c>
      <c r="F466" s="191" t="str">
        <f>用品オープンデータ!I454</f>
        <v>カタログ掲載-県連卸しのみ</v>
      </c>
      <c r="H466" s="199">
        <f t="shared" si="14"/>
        <v>54416</v>
      </c>
      <c r="I466">
        <f t="shared" si="15"/>
        <v>0</v>
      </c>
    </row>
    <row r="467" spans="1:9" ht="14.5">
      <c r="A467" s="201">
        <f>VALUE(用品オープンデータ!A455)</f>
        <v>54418</v>
      </c>
      <c r="B467" s="45" t="str">
        <f>用品オープンデータ!C455</f>
        <v>新技能章パイオニアリング緑</v>
      </c>
      <c r="C467" s="45" t="str">
        <f>用品オープンデータ!D455</f>
        <v/>
      </c>
      <c r="D467" s="46">
        <f>用品オープンデータ!E455</f>
        <v>440</v>
      </c>
      <c r="E467" s="185" t="str">
        <f>用品オープンデータ!H455</f>
        <v>記章・標章</v>
      </c>
      <c r="F467" s="191" t="str">
        <f>用品オープンデータ!I455</f>
        <v>カタログ掲載-県連卸しのみ</v>
      </c>
      <c r="H467" s="199">
        <f t="shared" si="14"/>
        <v>54418</v>
      </c>
      <c r="I467">
        <f t="shared" si="15"/>
        <v>0</v>
      </c>
    </row>
    <row r="468" spans="1:9" ht="14.5">
      <c r="A468" s="201">
        <f>VALUE(用品オープンデータ!A456)</f>
        <v>55130</v>
      </c>
      <c r="B468" s="45" t="str">
        <f>用品オープンデータ!C456</f>
        <v>ギルウェル　ウォッグル</v>
      </c>
      <c r="C468" s="45" t="str">
        <f>用品オープンデータ!D456</f>
        <v/>
      </c>
      <c r="D468" s="46">
        <f>用品オープンデータ!E456</f>
        <v>1870</v>
      </c>
      <c r="E468" s="185" t="str">
        <f>用品オープンデータ!H456</f>
        <v>記章・標章</v>
      </c>
      <c r="F468" s="191" t="str">
        <f>用品オープンデータ!I456</f>
        <v>カタログ掲載-県連卸しのみ</v>
      </c>
      <c r="H468" s="199">
        <f t="shared" si="14"/>
        <v>55130</v>
      </c>
      <c r="I468">
        <f t="shared" si="15"/>
        <v>0</v>
      </c>
    </row>
    <row r="469" spans="1:9" ht="14.5">
      <c r="A469" s="201">
        <f>VALUE(用品オープンデータ!A457)</f>
        <v>55146</v>
      </c>
      <c r="B469" s="45" t="str">
        <f>用品オープンデータ!C457</f>
        <v>ギルウェル　スカーフ</v>
      </c>
      <c r="C469" s="45" t="str">
        <f>用品オープンデータ!D457</f>
        <v>綿</v>
      </c>
      <c r="D469" s="46">
        <f>用品オープンデータ!E457</f>
        <v>3850</v>
      </c>
      <c r="E469" s="185" t="str">
        <f>用品オープンデータ!H457</f>
        <v>記章・標章</v>
      </c>
      <c r="F469" s="191" t="str">
        <f>用品オープンデータ!I457</f>
        <v>カタログ掲載-県連卸しのみ</v>
      </c>
      <c r="H469" s="199">
        <f t="shared" si="14"/>
        <v>55146</v>
      </c>
      <c r="I469">
        <f t="shared" si="15"/>
        <v>0</v>
      </c>
    </row>
    <row r="470" spans="1:9" ht="14.5">
      <c r="A470" s="201">
        <f>VALUE(用品オープンデータ!A458)</f>
        <v>55401</v>
      </c>
      <c r="B470" s="45" t="str">
        <f>用品オープンデータ!C458</f>
        <v>新技能章</v>
      </c>
      <c r="C470" s="45" t="str">
        <f>用品オープンデータ!D458</f>
        <v>野営</v>
      </c>
      <c r="D470" s="46">
        <f>用品オープンデータ!E458</f>
        <v>176</v>
      </c>
      <c r="E470" s="185" t="str">
        <f>用品オープンデータ!H458</f>
        <v>記章・標章</v>
      </c>
      <c r="F470" s="191" t="str">
        <f>用品オープンデータ!I458</f>
        <v>カタログ掲載-県連卸しのみ</v>
      </c>
      <c r="H470" s="199">
        <f t="shared" si="14"/>
        <v>55401</v>
      </c>
      <c r="I470">
        <f t="shared" si="15"/>
        <v>0</v>
      </c>
    </row>
    <row r="471" spans="1:9" ht="14.5">
      <c r="A471" s="201">
        <f>VALUE(用品オープンデータ!A459)</f>
        <v>55403</v>
      </c>
      <c r="B471" s="45" t="str">
        <f>用品オープンデータ!C459</f>
        <v>新技能章</v>
      </c>
      <c r="C471" s="45" t="str">
        <f>用品オープンデータ!D459</f>
        <v>野営管理</v>
      </c>
      <c r="D471" s="46">
        <f>用品オープンデータ!E459</f>
        <v>176</v>
      </c>
      <c r="E471" s="185" t="str">
        <f>用品オープンデータ!H459</f>
        <v>記章・標章</v>
      </c>
      <c r="F471" s="191" t="str">
        <f>用品オープンデータ!I459</f>
        <v>カタログ掲載-県連卸しのみ</v>
      </c>
      <c r="H471" s="199">
        <f t="shared" si="14"/>
        <v>55403</v>
      </c>
      <c r="I471">
        <f t="shared" si="15"/>
        <v>0</v>
      </c>
    </row>
    <row r="472" spans="1:9" ht="14.5">
      <c r="A472" s="201">
        <f>VALUE(用品オープンデータ!A460)</f>
        <v>55405</v>
      </c>
      <c r="B472" s="45" t="str">
        <f>用品オープンデータ!C460</f>
        <v>新技能章</v>
      </c>
      <c r="C472" s="45" t="str">
        <f>用品オープンデータ!D460</f>
        <v>救急</v>
      </c>
      <c r="D472" s="46">
        <f>用品オープンデータ!E460</f>
        <v>176</v>
      </c>
      <c r="E472" s="185" t="str">
        <f>用品オープンデータ!H460</f>
        <v>記章・標章</v>
      </c>
      <c r="F472" s="191" t="str">
        <f>用品オープンデータ!I460</f>
        <v>カタログ掲載-県連卸しのみ</v>
      </c>
      <c r="H472" s="199">
        <f t="shared" si="14"/>
        <v>55405</v>
      </c>
      <c r="I472">
        <f t="shared" si="15"/>
        <v>0</v>
      </c>
    </row>
    <row r="473" spans="1:9" ht="14.5">
      <c r="A473" s="201">
        <f>VALUE(用品オープンデータ!A461)</f>
        <v>55407</v>
      </c>
      <c r="B473" s="45" t="str">
        <f>用品オープンデータ!C461</f>
        <v>新技能章</v>
      </c>
      <c r="C473" s="45" t="str">
        <f>用品オープンデータ!D461</f>
        <v>野外炊事</v>
      </c>
      <c r="D473" s="46">
        <f>用品オープンデータ!E461</f>
        <v>176</v>
      </c>
      <c r="E473" s="185" t="str">
        <f>用品オープンデータ!H461</f>
        <v>記章・標章</v>
      </c>
      <c r="F473" s="191" t="str">
        <f>用品オープンデータ!I461</f>
        <v>カタログ掲載-県連卸しのみ</v>
      </c>
      <c r="H473" s="199">
        <f t="shared" si="14"/>
        <v>55407</v>
      </c>
      <c r="I473">
        <f t="shared" si="15"/>
        <v>0</v>
      </c>
    </row>
    <row r="474" spans="1:9" ht="14.5">
      <c r="A474" s="201">
        <f>VALUE(用品オープンデータ!A462)</f>
        <v>55409</v>
      </c>
      <c r="B474" s="45" t="str">
        <f>用品オープンデータ!C462</f>
        <v>新技能章</v>
      </c>
      <c r="C474" s="45" t="str">
        <f>用品オープンデータ!D462</f>
        <v>公民</v>
      </c>
      <c r="D474" s="46">
        <f>用品オープンデータ!E462</f>
        <v>176</v>
      </c>
      <c r="E474" s="185" t="str">
        <f>用品オープンデータ!H462</f>
        <v>記章・標章</v>
      </c>
      <c r="F474" s="191" t="str">
        <f>用品オープンデータ!I462</f>
        <v>カタログ掲載-県連卸しのみ</v>
      </c>
      <c r="H474" s="199">
        <f t="shared" si="14"/>
        <v>55409</v>
      </c>
      <c r="I474">
        <f t="shared" si="15"/>
        <v>0</v>
      </c>
    </row>
    <row r="475" spans="1:9" ht="14.5">
      <c r="A475" s="201">
        <f>VALUE(用品オープンデータ!A463)</f>
        <v>55412</v>
      </c>
      <c r="B475" s="45" t="str">
        <f>用品オープンデータ!C463</f>
        <v>新技能章</v>
      </c>
      <c r="C475" s="45" t="str">
        <f>用品オープンデータ!D463</f>
        <v>リーダーシップ</v>
      </c>
      <c r="D475" s="46">
        <f>用品オープンデータ!E463</f>
        <v>176</v>
      </c>
      <c r="E475" s="185" t="str">
        <f>用品オープンデータ!H463</f>
        <v>記章・標章</v>
      </c>
      <c r="F475" s="191" t="str">
        <f>用品オープンデータ!I463</f>
        <v>カタログ掲載-県連卸しのみ</v>
      </c>
      <c r="H475" s="199">
        <f t="shared" si="14"/>
        <v>55412</v>
      </c>
      <c r="I475">
        <f t="shared" si="15"/>
        <v>0</v>
      </c>
    </row>
    <row r="476" spans="1:9" ht="14.5">
      <c r="A476" s="201">
        <f>VALUE(用品オープンデータ!A464)</f>
        <v>55414</v>
      </c>
      <c r="B476" s="45" t="str">
        <f>用品オープンデータ!C464</f>
        <v>新技能章</v>
      </c>
      <c r="C476" s="45" t="str">
        <f>用品オープンデータ!D464</f>
        <v>ハイキング</v>
      </c>
      <c r="D476" s="46">
        <f>用品オープンデータ!E464</f>
        <v>176</v>
      </c>
      <c r="E476" s="185" t="str">
        <f>用品オープンデータ!H464</f>
        <v>記章・標章</v>
      </c>
      <c r="F476" s="191" t="str">
        <f>用品オープンデータ!I464</f>
        <v>カタログ掲載-県連卸しのみ</v>
      </c>
      <c r="H476" s="199">
        <f t="shared" si="14"/>
        <v>55414</v>
      </c>
      <c r="I476">
        <f t="shared" si="15"/>
        <v>0</v>
      </c>
    </row>
    <row r="477" spans="1:9" ht="14.5">
      <c r="A477" s="201">
        <f>VALUE(用品オープンデータ!A465)</f>
        <v>55416</v>
      </c>
      <c r="B477" s="45" t="str">
        <f>用品オープンデータ!C465</f>
        <v>新技能章</v>
      </c>
      <c r="C477" s="45" t="str">
        <f>用品オープンデータ!D465</f>
        <v>スカウトソング</v>
      </c>
      <c r="D477" s="46">
        <f>用品オープンデータ!E465</f>
        <v>176</v>
      </c>
      <c r="E477" s="185" t="str">
        <f>用品オープンデータ!H465</f>
        <v>記章・標章</v>
      </c>
      <c r="F477" s="191" t="str">
        <f>用品オープンデータ!I465</f>
        <v>カタログ掲載-県連卸しのみ</v>
      </c>
      <c r="H477" s="199">
        <f t="shared" si="14"/>
        <v>55416</v>
      </c>
      <c r="I477">
        <f t="shared" si="15"/>
        <v>0</v>
      </c>
    </row>
    <row r="478" spans="1:9" ht="14.5">
      <c r="A478" s="201">
        <f>VALUE(用品オープンデータ!A466)</f>
        <v>55418</v>
      </c>
      <c r="B478" s="45" t="str">
        <f>用品オープンデータ!C466</f>
        <v>新技能章</v>
      </c>
      <c r="C478" s="45" t="str">
        <f>用品オープンデータ!D466</f>
        <v>パイオニアリング</v>
      </c>
      <c r="D478" s="46">
        <f>用品オープンデータ!E466</f>
        <v>176</v>
      </c>
      <c r="E478" s="185" t="str">
        <f>用品オープンデータ!H466</f>
        <v>記章・標章</v>
      </c>
      <c r="F478" s="191" t="str">
        <f>用品オープンデータ!I466</f>
        <v>カタログ掲載-県連卸しのみ</v>
      </c>
      <c r="H478" s="199">
        <f t="shared" si="14"/>
        <v>55418</v>
      </c>
      <c r="I478">
        <f t="shared" si="15"/>
        <v>0</v>
      </c>
    </row>
    <row r="479" spans="1:9" ht="14.5">
      <c r="A479" s="201">
        <f>VALUE(用品オープンデータ!A467)</f>
        <v>55421</v>
      </c>
      <c r="B479" s="45" t="str">
        <f>用品オープンデータ!C467</f>
        <v>新技能章</v>
      </c>
      <c r="C479" s="45" t="str">
        <f>用品オープンデータ!D467</f>
        <v>通信</v>
      </c>
      <c r="D479" s="46">
        <f>用品オープンデータ!E467</f>
        <v>176</v>
      </c>
      <c r="E479" s="185" t="str">
        <f>用品オープンデータ!H467</f>
        <v>記章・標章</v>
      </c>
      <c r="F479" s="191" t="str">
        <f>用品オープンデータ!I467</f>
        <v>カタログ掲載-県連卸しのみ</v>
      </c>
      <c r="H479" s="199">
        <f t="shared" si="14"/>
        <v>55421</v>
      </c>
      <c r="I479">
        <f t="shared" si="15"/>
        <v>0</v>
      </c>
    </row>
    <row r="480" spans="1:9" ht="14.5">
      <c r="A480" s="201">
        <f>VALUE(用品オープンデータ!A468)</f>
        <v>55423</v>
      </c>
      <c r="B480" s="45" t="str">
        <f>用品オープンデータ!C468</f>
        <v>新技能章</v>
      </c>
      <c r="C480" s="45" t="str">
        <f>用品オープンデータ!D468</f>
        <v>計測</v>
      </c>
      <c r="D480" s="46">
        <f>用品オープンデータ!E468</f>
        <v>176</v>
      </c>
      <c r="E480" s="185" t="str">
        <f>用品オープンデータ!H468</f>
        <v>記章・標章</v>
      </c>
      <c r="F480" s="191" t="str">
        <f>用品オープンデータ!I468</f>
        <v>カタログ掲載-県連卸しのみ</v>
      </c>
      <c r="H480" s="199">
        <f t="shared" si="14"/>
        <v>55423</v>
      </c>
      <c r="I480">
        <f t="shared" si="15"/>
        <v>0</v>
      </c>
    </row>
    <row r="481" spans="1:9" ht="14.5">
      <c r="A481" s="201">
        <f>VALUE(用品オープンデータ!A469)</f>
        <v>55425</v>
      </c>
      <c r="B481" s="45" t="str">
        <f>用品オープンデータ!C469</f>
        <v>新技能章</v>
      </c>
      <c r="C481" s="45" t="str">
        <f>用品オープンデータ!D469</f>
        <v>観察</v>
      </c>
      <c r="D481" s="46">
        <f>用品オープンデータ!E469</f>
        <v>176</v>
      </c>
      <c r="E481" s="185" t="str">
        <f>用品オープンデータ!H469</f>
        <v>記章・標章</v>
      </c>
      <c r="F481" s="191" t="str">
        <f>用品オープンデータ!I469</f>
        <v>カタログ掲載-県連卸しのみ</v>
      </c>
      <c r="H481" s="199">
        <f t="shared" si="14"/>
        <v>55425</v>
      </c>
      <c r="I481">
        <f t="shared" si="15"/>
        <v>0</v>
      </c>
    </row>
    <row r="482" spans="1:9" ht="14.5">
      <c r="A482" s="201">
        <f>VALUE(用品オープンデータ!A470)</f>
        <v>55427</v>
      </c>
      <c r="B482" s="45" t="str">
        <f>用品オープンデータ!C470</f>
        <v>新技能章</v>
      </c>
      <c r="C482" s="45" t="str">
        <f>用品オープンデータ!D470</f>
        <v>防災章</v>
      </c>
      <c r="D482" s="46">
        <f>用品オープンデータ!E470</f>
        <v>440</v>
      </c>
      <c r="E482" s="185" t="str">
        <f>用品オープンデータ!H470</f>
        <v>記章・標章</v>
      </c>
      <c r="F482" s="191" t="str">
        <f>用品オープンデータ!I470</f>
        <v>カタログ掲載-県連卸しのみ</v>
      </c>
      <c r="H482" s="199">
        <f t="shared" si="14"/>
        <v>55427</v>
      </c>
      <c r="I482">
        <f t="shared" si="15"/>
        <v>0</v>
      </c>
    </row>
    <row r="483" spans="1:9" ht="14.5">
      <c r="A483" s="201">
        <f>VALUE(用品オープンデータ!A471)</f>
        <v>55429</v>
      </c>
      <c r="B483" s="45" t="str">
        <f>用品オープンデータ!C471</f>
        <v>新技能章</v>
      </c>
      <c r="C483" s="45" t="str">
        <f>用品オープンデータ!D471</f>
        <v>報道章</v>
      </c>
      <c r="D483" s="46">
        <f>用品オープンデータ!E471</f>
        <v>440</v>
      </c>
      <c r="E483" s="185" t="str">
        <f>用品オープンデータ!H471</f>
        <v>記章・標章</v>
      </c>
      <c r="F483" s="191" t="str">
        <f>用品オープンデータ!I471</f>
        <v>カタログ掲載-県連卸しのみ</v>
      </c>
      <c r="H483" s="199">
        <f t="shared" si="14"/>
        <v>55429</v>
      </c>
      <c r="I483">
        <f t="shared" si="15"/>
        <v>0</v>
      </c>
    </row>
    <row r="484" spans="1:9" ht="14.5">
      <c r="A484" s="201">
        <f>VALUE(用品オープンデータ!A472)</f>
        <v>55432</v>
      </c>
      <c r="B484" s="45" t="str">
        <f>用品オープンデータ!C472</f>
        <v>新技能章</v>
      </c>
      <c r="C484" s="45" t="str">
        <f>用品オープンデータ!D472</f>
        <v>薬事章</v>
      </c>
      <c r="D484" s="46">
        <f>用品オープンデータ!E472</f>
        <v>440</v>
      </c>
      <c r="E484" s="185" t="str">
        <f>用品オープンデータ!H472</f>
        <v>記章・標章</v>
      </c>
      <c r="F484" s="191" t="str">
        <f>用品オープンデータ!I472</f>
        <v>カタログ掲載-県連卸しのみ</v>
      </c>
      <c r="H484" s="199">
        <f t="shared" si="14"/>
        <v>55432</v>
      </c>
      <c r="I484">
        <f t="shared" si="15"/>
        <v>0</v>
      </c>
    </row>
    <row r="485" spans="1:9" ht="14.5">
      <c r="A485" s="201">
        <f>VALUE(用品オープンデータ!A473)</f>
        <v>55434</v>
      </c>
      <c r="B485" s="45" t="str">
        <f>用品オープンデータ!C473</f>
        <v>新技能章</v>
      </c>
      <c r="C485" s="45" t="str">
        <f>用品オープンデータ!D473</f>
        <v>情報処理章</v>
      </c>
      <c r="D485" s="46">
        <f>用品オープンデータ!E473</f>
        <v>440</v>
      </c>
      <c r="E485" s="185" t="str">
        <f>用品オープンデータ!H473</f>
        <v>記章・標章</v>
      </c>
      <c r="F485" s="191" t="str">
        <f>用品オープンデータ!I473</f>
        <v>カタログ掲載-県連卸しのみ</v>
      </c>
      <c r="H485" s="199">
        <f t="shared" si="14"/>
        <v>55434</v>
      </c>
      <c r="I485">
        <f t="shared" si="15"/>
        <v>0</v>
      </c>
    </row>
    <row r="486" spans="1:9" ht="14.5">
      <c r="A486" s="201">
        <f>VALUE(用品オープンデータ!A474)</f>
        <v>55436</v>
      </c>
      <c r="B486" s="45" t="str">
        <f>用品オープンデータ!C474</f>
        <v>新技能章</v>
      </c>
      <c r="C486" s="45" t="str">
        <f>用品オープンデータ!D474</f>
        <v>コンピューター章</v>
      </c>
      <c r="D486" s="46">
        <f>用品オープンデータ!E474</f>
        <v>440</v>
      </c>
      <c r="E486" s="185" t="str">
        <f>用品オープンデータ!H474</f>
        <v>記章・標章</v>
      </c>
      <c r="F486" s="191" t="str">
        <f>用品オープンデータ!I474</f>
        <v>カタログ掲載-県連卸しのみ</v>
      </c>
      <c r="H486" s="199">
        <f t="shared" si="14"/>
        <v>55436</v>
      </c>
      <c r="I486">
        <f t="shared" si="15"/>
        <v>0</v>
      </c>
    </row>
    <row r="487" spans="1:9" ht="14.5">
      <c r="A487" s="201">
        <f>VALUE(用品オープンデータ!A475)</f>
        <v>55438</v>
      </c>
      <c r="B487" s="45" t="str">
        <f>用品オープンデータ!C475</f>
        <v>新技能章</v>
      </c>
      <c r="C487" s="45" t="str">
        <f>用品オープンデータ!D475</f>
        <v>情報通信章</v>
      </c>
      <c r="D487" s="46">
        <f>用品オープンデータ!E475</f>
        <v>440</v>
      </c>
      <c r="E487" s="185" t="str">
        <f>用品オープンデータ!H475</f>
        <v>記章・標章</v>
      </c>
      <c r="F487" s="191" t="str">
        <f>用品オープンデータ!I475</f>
        <v>カタログ掲載-県連卸しのみ</v>
      </c>
      <c r="H487" s="199">
        <f t="shared" si="14"/>
        <v>55438</v>
      </c>
      <c r="I487">
        <f t="shared" si="15"/>
        <v>0</v>
      </c>
    </row>
    <row r="488" spans="1:9" ht="14.5">
      <c r="A488" s="201">
        <f>VALUE(用品オープンデータ!A476)</f>
        <v>55441</v>
      </c>
      <c r="B488" s="45" t="str">
        <f>用品オープンデータ!C476</f>
        <v>新技能章</v>
      </c>
      <c r="C488" s="45" t="str">
        <f>用品オープンデータ!D476</f>
        <v>ネットユーザー章</v>
      </c>
      <c r="D488" s="46">
        <f>用品オープンデータ!E476</f>
        <v>440</v>
      </c>
      <c r="E488" s="185" t="str">
        <f>用品オープンデータ!H476</f>
        <v>記章・標章</v>
      </c>
      <c r="F488" s="191" t="str">
        <f>用品オープンデータ!I476</f>
        <v>カタログ掲載-県連卸しのみ</v>
      </c>
      <c r="H488" s="199">
        <f t="shared" si="14"/>
        <v>55441</v>
      </c>
      <c r="I488">
        <f t="shared" si="15"/>
        <v>0</v>
      </c>
    </row>
    <row r="489" spans="1:9" ht="14.5">
      <c r="A489" s="201">
        <f>VALUE(用品オープンデータ!A477)</f>
        <v>55443</v>
      </c>
      <c r="B489" s="45" t="str">
        <f>用品オープンデータ!C477</f>
        <v>新技能章</v>
      </c>
      <c r="C489" s="45" t="str">
        <f>用品オープンデータ!D477</f>
        <v>茶道章</v>
      </c>
      <c r="D489" s="46">
        <f>用品オープンデータ!E477</f>
        <v>440</v>
      </c>
      <c r="E489" s="185" t="str">
        <f>用品オープンデータ!H477</f>
        <v>記章・標章</v>
      </c>
      <c r="F489" s="191" t="str">
        <f>用品オープンデータ!I477</f>
        <v>カタログ掲載-県連卸しのみ</v>
      </c>
      <c r="H489" s="199">
        <f t="shared" si="14"/>
        <v>55443</v>
      </c>
      <c r="I489">
        <f t="shared" si="15"/>
        <v>0</v>
      </c>
    </row>
    <row r="490" spans="1:9" ht="14.5">
      <c r="A490" s="201">
        <f>VALUE(用品オープンデータ!A478)</f>
        <v>55445</v>
      </c>
      <c r="B490" s="45" t="str">
        <f>用品オープンデータ!C478</f>
        <v>新技能章</v>
      </c>
      <c r="C490" s="45" t="str">
        <f>用品オープンデータ!D478</f>
        <v>釣り章</v>
      </c>
      <c r="D490" s="46">
        <f>用品オープンデータ!E478</f>
        <v>440</v>
      </c>
      <c r="E490" s="185" t="str">
        <f>用品オープンデータ!H478</f>
        <v>記章・標章</v>
      </c>
      <c r="F490" s="191" t="str">
        <f>用品オープンデータ!I478</f>
        <v>カタログ掲載-県連卸しのみ</v>
      </c>
      <c r="H490" s="199">
        <f t="shared" si="14"/>
        <v>55445</v>
      </c>
      <c r="I490">
        <f t="shared" si="15"/>
        <v>0</v>
      </c>
    </row>
    <row r="491" spans="1:9" ht="14.5">
      <c r="A491" s="201">
        <f>VALUE(用品オープンデータ!A479)</f>
        <v>55447</v>
      </c>
      <c r="B491" s="45" t="str">
        <f>用品オープンデータ!C479</f>
        <v>新技能章</v>
      </c>
      <c r="C491" s="45" t="str">
        <f>用品オープンデータ!D479</f>
        <v>消防章</v>
      </c>
      <c r="D491" s="46">
        <f>用品オープンデータ!E479</f>
        <v>440</v>
      </c>
      <c r="E491" s="185" t="str">
        <f>用品オープンデータ!H479</f>
        <v>記章・標章</v>
      </c>
      <c r="F491" s="191" t="str">
        <f>用品オープンデータ!I479</f>
        <v>カタログ掲載-県連卸しのみ</v>
      </c>
      <c r="H491" s="199">
        <f t="shared" si="14"/>
        <v>55447</v>
      </c>
      <c r="I491">
        <f t="shared" si="15"/>
        <v>0</v>
      </c>
    </row>
    <row r="492" spans="1:9" ht="14.5">
      <c r="A492" s="201">
        <f>VALUE(用品オープンデータ!A480)</f>
        <v>55449</v>
      </c>
      <c r="B492" s="45" t="str">
        <f>用品オープンデータ!C480</f>
        <v>新技能章</v>
      </c>
      <c r="C492" s="45" t="str">
        <f>用品オープンデータ!D480</f>
        <v>自転車章</v>
      </c>
      <c r="D492" s="46">
        <f>用品オープンデータ!E480</f>
        <v>440</v>
      </c>
      <c r="E492" s="185" t="str">
        <f>用品オープンデータ!H480</f>
        <v>記章・標章</v>
      </c>
      <c r="F492" s="191" t="str">
        <f>用品オープンデータ!I480</f>
        <v>カタログ掲載-県連卸しのみ</v>
      </c>
      <c r="H492" s="199">
        <f t="shared" si="14"/>
        <v>55449</v>
      </c>
      <c r="I492">
        <f t="shared" si="15"/>
        <v>0</v>
      </c>
    </row>
    <row r="493" spans="1:9" ht="14.5">
      <c r="A493" s="201">
        <f>VALUE(用品オープンデータ!A481)</f>
        <v>55451</v>
      </c>
      <c r="B493" s="45" t="str">
        <f>用品オープンデータ!C481</f>
        <v>新技能章</v>
      </c>
      <c r="C493" s="45" t="str">
        <f>用品オープンデータ!D481</f>
        <v>わら工</v>
      </c>
      <c r="D493" s="46">
        <f>用品オープンデータ!E481</f>
        <v>440</v>
      </c>
      <c r="E493" s="185" t="str">
        <f>用品オープンデータ!H481</f>
        <v>記章・標章</v>
      </c>
      <c r="F493" s="191" t="str">
        <f>用品オープンデータ!I481</f>
        <v>カタログ掲載-県連卸しのみ</v>
      </c>
      <c r="H493" s="199">
        <f t="shared" si="14"/>
        <v>55451</v>
      </c>
      <c r="I493">
        <f t="shared" si="15"/>
        <v>0</v>
      </c>
    </row>
    <row r="494" spans="1:9" ht="14.5">
      <c r="A494" s="201">
        <f>VALUE(用品オープンデータ!A482)</f>
        <v>55453</v>
      </c>
      <c r="B494" s="45" t="str">
        <f>用品オープンデータ!C482</f>
        <v>新技能章</v>
      </c>
      <c r="C494" s="45" t="str">
        <f>用品オープンデータ!D482</f>
        <v>武道・武術</v>
      </c>
      <c r="D494" s="46">
        <f>用品オープンデータ!E482</f>
        <v>440</v>
      </c>
      <c r="E494" s="185" t="str">
        <f>用品オープンデータ!H482</f>
        <v>記章・標章</v>
      </c>
      <c r="F494" s="191" t="str">
        <f>用品オープンデータ!I482</f>
        <v>カタログ掲載-県連卸しのみ</v>
      </c>
      <c r="H494" s="199">
        <f t="shared" si="14"/>
        <v>55453</v>
      </c>
      <c r="I494">
        <f t="shared" si="15"/>
        <v>0</v>
      </c>
    </row>
    <row r="495" spans="1:9" ht="14.5">
      <c r="A495" s="201">
        <f>VALUE(用品オープンデータ!A483)</f>
        <v>55455</v>
      </c>
      <c r="B495" s="45" t="str">
        <f>用品オープンデータ!C483</f>
        <v>新技能章</v>
      </c>
      <c r="C495" s="45" t="str">
        <f>用品オープンデータ!D483</f>
        <v>看護</v>
      </c>
      <c r="D495" s="46">
        <f>用品オープンデータ!E483</f>
        <v>440</v>
      </c>
      <c r="E495" s="185" t="str">
        <f>用品オープンデータ!H483</f>
        <v>記章・標章</v>
      </c>
      <c r="F495" s="191" t="str">
        <f>用品オープンデータ!I483</f>
        <v>カタログ掲載-県連卸しのみ</v>
      </c>
      <c r="H495" s="199">
        <f t="shared" si="14"/>
        <v>55455</v>
      </c>
      <c r="I495">
        <f t="shared" si="15"/>
        <v>0</v>
      </c>
    </row>
    <row r="496" spans="1:9" ht="14.5">
      <c r="A496" s="201">
        <f>VALUE(用品オープンデータ!A484)</f>
        <v>55457</v>
      </c>
      <c r="B496" s="45" t="str">
        <f>用品オープンデータ!C484</f>
        <v>新技能章</v>
      </c>
      <c r="C496" s="45" t="str">
        <f>用品オープンデータ!D484</f>
        <v>森林愛護</v>
      </c>
      <c r="D496" s="46">
        <f>用品オープンデータ!E484</f>
        <v>440</v>
      </c>
      <c r="E496" s="185" t="str">
        <f>用品オープンデータ!H484</f>
        <v>記章・標章</v>
      </c>
      <c r="F496" s="191" t="str">
        <f>用品オープンデータ!I484</f>
        <v>カタログ掲載-県連卸しのみ</v>
      </c>
      <c r="H496" s="199">
        <f t="shared" si="14"/>
        <v>55457</v>
      </c>
      <c r="I496">
        <f t="shared" si="15"/>
        <v>0</v>
      </c>
    </row>
    <row r="497" spans="1:9" ht="14.5">
      <c r="A497" s="201">
        <f>VALUE(用品オープンデータ!A485)</f>
        <v>55459</v>
      </c>
      <c r="B497" s="45" t="str">
        <f>用品オープンデータ!C485</f>
        <v>新技能章</v>
      </c>
      <c r="C497" s="45" t="str">
        <f>用品オープンデータ!D485</f>
        <v>通訳</v>
      </c>
      <c r="D497" s="46">
        <f>用品オープンデータ!E485</f>
        <v>440</v>
      </c>
      <c r="E497" s="185" t="str">
        <f>用品オープンデータ!H485</f>
        <v>記章・標章</v>
      </c>
      <c r="F497" s="191" t="str">
        <f>用品オープンデータ!I485</f>
        <v>カタログ掲載-県連卸しのみ</v>
      </c>
      <c r="H497" s="199">
        <f t="shared" si="14"/>
        <v>55459</v>
      </c>
      <c r="I497">
        <f t="shared" si="15"/>
        <v>0</v>
      </c>
    </row>
    <row r="498" spans="1:9" ht="14.5">
      <c r="A498" s="201">
        <f>VALUE(用品オープンデータ!A486)</f>
        <v>55461</v>
      </c>
      <c r="B498" s="45" t="str">
        <f>用品オープンデータ!C486</f>
        <v>新技能章</v>
      </c>
      <c r="C498" s="45" t="str">
        <f>用品オープンデータ!D486</f>
        <v>測候</v>
      </c>
      <c r="D498" s="46">
        <f>用品オープンデータ!E486</f>
        <v>440</v>
      </c>
      <c r="E498" s="185" t="str">
        <f>用品オープンデータ!H486</f>
        <v>記章・標章</v>
      </c>
      <c r="F498" s="191" t="str">
        <f>用品オープンデータ!I486</f>
        <v>カタログ掲載-県連卸しのみ</v>
      </c>
      <c r="H498" s="199">
        <f t="shared" si="14"/>
        <v>55461</v>
      </c>
      <c r="I498">
        <f t="shared" si="15"/>
        <v>0</v>
      </c>
    </row>
    <row r="499" spans="1:9" ht="14.5">
      <c r="A499" s="201">
        <f>VALUE(用品オープンデータ!A487)</f>
        <v>55463</v>
      </c>
      <c r="B499" s="45" t="str">
        <f>用品オープンデータ!C487</f>
        <v>新技能章　測量</v>
      </c>
      <c r="C499" s="45" t="str">
        <f>用品オープンデータ!D487</f>
        <v/>
      </c>
      <c r="D499" s="46">
        <f>用品オープンデータ!E487</f>
        <v>440</v>
      </c>
      <c r="E499" s="185" t="str">
        <f>用品オープンデータ!H487</f>
        <v>記章・標章</v>
      </c>
      <c r="F499" s="191" t="str">
        <f>用品オープンデータ!I487</f>
        <v>カタログ掲載-県連卸しのみ</v>
      </c>
      <c r="H499" s="199">
        <f t="shared" si="14"/>
        <v>55463</v>
      </c>
      <c r="I499">
        <f t="shared" si="15"/>
        <v>0</v>
      </c>
    </row>
    <row r="500" spans="1:9" ht="14.5">
      <c r="A500" s="201">
        <f>VALUE(用品オープンデータ!A488)</f>
        <v>55465</v>
      </c>
      <c r="B500" s="45" t="str">
        <f>用品オープンデータ!C488</f>
        <v>新技能章　鳥類保護</v>
      </c>
      <c r="C500" s="45" t="str">
        <f>用品オープンデータ!D488</f>
        <v/>
      </c>
      <c r="D500" s="46">
        <f>用品オープンデータ!E488</f>
        <v>440</v>
      </c>
      <c r="E500" s="185" t="str">
        <f>用品オープンデータ!H488</f>
        <v>記章・標章</v>
      </c>
      <c r="F500" s="191" t="str">
        <f>用品オープンデータ!I488</f>
        <v>カタログ掲載-県連卸しのみ</v>
      </c>
      <c r="H500" s="199">
        <f t="shared" si="14"/>
        <v>55465</v>
      </c>
      <c r="I500">
        <f t="shared" si="15"/>
        <v>0</v>
      </c>
    </row>
    <row r="501" spans="1:9" ht="14.5">
      <c r="A501" s="201">
        <f>VALUE(用品オープンデータ!A489)</f>
        <v>55467</v>
      </c>
      <c r="B501" s="45" t="str">
        <f>用品オープンデータ!C489</f>
        <v>新技能章　スキー</v>
      </c>
      <c r="C501" s="45" t="str">
        <f>用品オープンデータ!D489</f>
        <v/>
      </c>
      <c r="D501" s="46">
        <f>用品オープンデータ!E489</f>
        <v>440</v>
      </c>
      <c r="E501" s="185" t="str">
        <f>用品オープンデータ!H489</f>
        <v>記章・標章</v>
      </c>
      <c r="F501" s="191" t="str">
        <f>用品オープンデータ!I489</f>
        <v>カタログ掲載-県連卸しのみ</v>
      </c>
      <c r="H501" s="199">
        <f t="shared" si="14"/>
        <v>55467</v>
      </c>
      <c r="I501">
        <f t="shared" si="15"/>
        <v>0</v>
      </c>
    </row>
    <row r="502" spans="1:9" ht="14.5">
      <c r="A502" s="201">
        <f>VALUE(用品オープンデータ!A490)</f>
        <v>55469</v>
      </c>
      <c r="B502" s="45" t="str">
        <f>用品オープンデータ!C490</f>
        <v>新技能章　木工</v>
      </c>
      <c r="C502" s="45" t="str">
        <f>用品オープンデータ!D490</f>
        <v/>
      </c>
      <c r="D502" s="46">
        <f>用品オープンデータ!E490</f>
        <v>440</v>
      </c>
      <c r="E502" s="185" t="str">
        <f>用品オープンデータ!H490</f>
        <v>記章・標章</v>
      </c>
      <c r="F502" s="191" t="str">
        <f>用品オープンデータ!I490</f>
        <v>カタログ掲載-県連卸しのみ</v>
      </c>
      <c r="H502" s="199">
        <f t="shared" si="14"/>
        <v>55469</v>
      </c>
      <c r="I502">
        <f t="shared" si="15"/>
        <v>0</v>
      </c>
    </row>
    <row r="503" spans="1:9" ht="14.5">
      <c r="A503" s="201">
        <f>VALUE(用品オープンデータ!A491)</f>
        <v>55471</v>
      </c>
      <c r="B503" s="45" t="str">
        <f>用品オープンデータ!C491</f>
        <v>新技能章　電気</v>
      </c>
      <c r="C503" s="45" t="str">
        <f>用品オープンデータ!D491</f>
        <v/>
      </c>
      <c r="D503" s="46">
        <f>用品オープンデータ!E491</f>
        <v>440</v>
      </c>
      <c r="E503" s="185" t="str">
        <f>用品オープンデータ!H491</f>
        <v>記章・標章</v>
      </c>
      <c r="F503" s="191" t="str">
        <f>用品オープンデータ!I491</f>
        <v>カタログ掲載-県連卸しのみ</v>
      </c>
      <c r="H503" s="199">
        <f t="shared" si="14"/>
        <v>55471</v>
      </c>
      <c r="I503">
        <f t="shared" si="15"/>
        <v>0</v>
      </c>
    </row>
    <row r="504" spans="1:9" ht="14.5">
      <c r="A504" s="201">
        <f>VALUE(用品オープンデータ!A492)</f>
        <v>55473</v>
      </c>
      <c r="B504" s="45" t="str">
        <f>用品オープンデータ!C492</f>
        <v>新技能章　洗濯</v>
      </c>
      <c r="C504" s="45" t="str">
        <f>用品オープンデータ!D492</f>
        <v/>
      </c>
      <c r="D504" s="46">
        <f>用品オープンデータ!E492</f>
        <v>440</v>
      </c>
      <c r="E504" s="185" t="str">
        <f>用品オープンデータ!H492</f>
        <v>記章・標章</v>
      </c>
      <c r="F504" s="191" t="str">
        <f>用品オープンデータ!I492</f>
        <v>カタログ掲載-県連卸しのみ</v>
      </c>
      <c r="H504" s="199">
        <f t="shared" si="14"/>
        <v>55473</v>
      </c>
      <c r="I504">
        <f t="shared" si="15"/>
        <v>0</v>
      </c>
    </row>
    <row r="505" spans="1:9" ht="14.5">
      <c r="A505" s="201">
        <f>VALUE(用品オープンデータ!A493)</f>
        <v>55475</v>
      </c>
      <c r="B505" s="45" t="str">
        <f>用品オープンデータ!C493</f>
        <v>新技能章世界友情</v>
      </c>
      <c r="C505" s="45" t="str">
        <f>用品オープンデータ!D493</f>
        <v/>
      </c>
      <c r="D505" s="46">
        <f>用品オープンデータ!E493</f>
        <v>440</v>
      </c>
      <c r="E505" s="185" t="str">
        <f>用品オープンデータ!H493</f>
        <v>記章・標章</v>
      </c>
      <c r="F505" s="191" t="str">
        <f>用品オープンデータ!I493</f>
        <v>カタログ掲載-県連卸しのみ</v>
      </c>
      <c r="H505" s="199">
        <f t="shared" si="14"/>
        <v>55475</v>
      </c>
      <c r="I505">
        <f t="shared" si="15"/>
        <v>0</v>
      </c>
    </row>
    <row r="506" spans="1:9" ht="14.5">
      <c r="A506" s="201">
        <f>VALUE(用品オープンデータ!A494)</f>
        <v>55477</v>
      </c>
      <c r="B506" s="45" t="str">
        <f>用品オープンデータ!C494</f>
        <v>新技能章無線通信</v>
      </c>
      <c r="C506" s="45" t="str">
        <f>用品オープンデータ!D494</f>
        <v/>
      </c>
      <c r="D506" s="46">
        <f>用品オープンデータ!E494</f>
        <v>440</v>
      </c>
      <c r="E506" s="185" t="str">
        <f>用品オープンデータ!H494</f>
        <v>記章・標章</v>
      </c>
      <c r="F506" s="191" t="str">
        <f>用品オープンデータ!I494</f>
        <v>カタログ掲載-県連卸しのみ</v>
      </c>
      <c r="H506" s="199">
        <f t="shared" si="14"/>
        <v>55477</v>
      </c>
      <c r="I506">
        <f t="shared" si="15"/>
        <v>0</v>
      </c>
    </row>
    <row r="507" spans="1:9" ht="14.5">
      <c r="A507" s="201">
        <f>VALUE(用品オープンデータ!A495)</f>
        <v>55479</v>
      </c>
      <c r="B507" s="45" t="str">
        <f>用品オープンデータ!C495</f>
        <v>新技能章読図</v>
      </c>
      <c r="C507" s="45" t="str">
        <f>用品オープンデータ!D495</f>
        <v/>
      </c>
      <c r="D507" s="46">
        <f>用品オープンデータ!E495</f>
        <v>176</v>
      </c>
      <c r="E507" s="185" t="str">
        <f>用品オープンデータ!H495</f>
        <v>記章・標章</v>
      </c>
      <c r="F507" s="191" t="str">
        <f>用品オープンデータ!I495</f>
        <v>カタログ掲載-県連卸しのみ</v>
      </c>
      <c r="H507" s="199">
        <f t="shared" si="14"/>
        <v>55479</v>
      </c>
      <c r="I507">
        <f t="shared" si="15"/>
        <v>0</v>
      </c>
    </row>
    <row r="508" spans="1:9" ht="14.5">
      <c r="A508" s="201">
        <f>VALUE(用品オープンデータ!A496)</f>
        <v>55481</v>
      </c>
      <c r="B508" s="45" t="str">
        <f>用品オープンデータ!C496</f>
        <v>新技能章　手話章</v>
      </c>
      <c r="C508" s="45" t="str">
        <f>用品オープンデータ!D496</f>
        <v/>
      </c>
      <c r="D508" s="46">
        <f>用品オープンデータ!E496</f>
        <v>440</v>
      </c>
      <c r="E508" s="185" t="str">
        <f>用品オープンデータ!H496</f>
        <v>記章・標章</v>
      </c>
      <c r="F508" s="191" t="str">
        <f>用品オープンデータ!I496</f>
        <v>カタログ掲載-県連卸しのみ</v>
      </c>
      <c r="H508" s="199">
        <f t="shared" si="14"/>
        <v>55481</v>
      </c>
      <c r="I508">
        <f t="shared" si="15"/>
        <v>0</v>
      </c>
    </row>
    <row r="509" spans="1:9" ht="14.5">
      <c r="A509" s="201">
        <f>VALUE(用品オープンデータ!A497)</f>
        <v>55483</v>
      </c>
      <c r="B509" s="45" t="str">
        <f>用品オープンデータ!C497</f>
        <v>新技能章　天文</v>
      </c>
      <c r="C509" s="45" t="str">
        <f>用品オープンデータ!D497</f>
        <v/>
      </c>
      <c r="D509" s="46">
        <f>用品オープンデータ!E497</f>
        <v>440</v>
      </c>
      <c r="E509" s="185" t="str">
        <f>用品オープンデータ!H497</f>
        <v>記章・標章</v>
      </c>
      <c r="F509" s="191" t="str">
        <f>用品オープンデータ!I497</f>
        <v>カタログ掲載-県連卸しのみ</v>
      </c>
      <c r="H509" s="199">
        <f t="shared" si="14"/>
        <v>55483</v>
      </c>
      <c r="I509">
        <f t="shared" si="15"/>
        <v>0</v>
      </c>
    </row>
    <row r="510" spans="1:9" ht="14.5">
      <c r="A510" s="201">
        <f>VALUE(用品オープンデータ!A498)</f>
        <v>55485</v>
      </c>
      <c r="B510" s="45" t="str">
        <f>用品オープンデータ!C498</f>
        <v>新技能章　伝統芸能</v>
      </c>
      <c r="C510" s="45" t="str">
        <f>用品オープンデータ!D498</f>
        <v/>
      </c>
      <c r="D510" s="46">
        <f>用品オープンデータ!E498</f>
        <v>440</v>
      </c>
      <c r="E510" s="185" t="str">
        <f>用品オープンデータ!H498</f>
        <v>記章・標章</v>
      </c>
      <c r="F510" s="191" t="str">
        <f>用品オープンデータ!I498</f>
        <v>カタログ掲載-県連卸しのみ</v>
      </c>
      <c r="H510" s="199">
        <f t="shared" si="14"/>
        <v>55485</v>
      </c>
      <c r="I510">
        <f t="shared" si="15"/>
        <v>0</v>
      </c>
    </row>
    <row r="511" spans="1:9" ht="14.5">
      <c r="A511" s="201">
        <f>VALUE(用品オープンデータ!A499)</f>
        <v>56010</v>
      </c>
      <c r="B511" s="45" t="str">
        <f>用品オープンデータ!C499</f>
        <v>世界スカウト記章</v>
      </c>
      <c r="C511" s="45" t="str">
        <f>用品オープンデータ!D499</f>
        <v>（刺繍製ワッペン）</v>
      </c>
      <c r="D511" s="46">
        <f>用品オープンデータ!E499</f>
        <v>110</v>
      </c>
      <c r="E511" s="185" t="str">
        <f>用品オープンデータ!H499</f>
        <v>記章・標章</v>
      </c>
      <c r="F511" s="191" t="str">
        <f>用品オープンデータ!I499</f>
        <v>カタログ掲載-県連卸しのみ</v>
      </c>
      <c r="H511" s="199">
        <f t="shared" si="14"/>
        <v>56010</v>
      </c>
      <c r="I511">
        <f t="shared" si="15"/>
        <v>0</v>
      </c>
    </row>
    <row r="512" spans="1:9" ht="14.5">
      <c r="A512" s="201">
        <f>VALUE(用品オープンデータ!A500)</f>
        <v>56020</v>
      </c>
      <c r="B512" s="45" t="str">
        <f>用品オープンデータ!C500</f>
        <v>新世界スカウト記章</v>
      </c>
      <c r="C512" s="45" t="str">
        <f>用品オープンデータ!D500</f>
        <v/>
      </c>
      <c r="D512" s="46">
        <f>用品オープンデータ!E500</f>
        <v>176</v>
      </c>
      <c r="E512" s="185" t="str">
        <f>用品オープンデータ!H500</f>
        <v>記章・標章</v>
      </c>
      <c r="F512" s="191" t="str">
        <f>用品オープンデータ!I500</f>
        <v>カタログ掲載-県連卸しのみ</v>
      </c>
      <c r="H512" s="199">
        <f t="shared" si="14"/>
        <v>56020</v>
      </c>
      <c r="I512">
        <f t="shared" si="15"/>
        <v>0</v>
      </c>
    </row>
    <row r="513" spans="1:9" ht="14.5">
      <c r="A513" s="201">
        <f>VALUE(用品オープンデータ!A501)</f>
        <v>56021</v>
      </c>
      <c r="B513" s="45" t="str">
        <f>用品オープンデータ!C501</f>
        <v>外国語会話バッジ　ドイツ語</v>
      </c>
      <c r="C513" s="45" t="str">
        <f>用品オープンデータ!D501</f>
        <v/>
      </c>
      <c r="D513" s="46">
        <f>用品オープンデータ!E501</f>
        <v>462</v>
      </c>
      <c r="E513" s="185" t="str">
        <f>用品オープンデータ!H501</f>
        <v>記章・標章</v>
      </c>
      <c r="F513" s="191" t="str">
        <f>用品オープンデータ!I501</f>
        <v>カタログ掲載-県連卸しのみ</v>
      </c>
      <c r="H513" s="199">
        <f t="shared" si="14"/>
        <v>56021</v>
      </c>
      <c r="I513">
        <f t="shared" si="15"/>
        <v>0</v>
      </c>
    </row>
    <row r="514" spans="1:9" ht="14.5">
      <c r="A514" s="201">
        <f>VALUE(用品オープンデータ!A502)</f>
        <v>56023</v>
      </c>
      <c r="B514" s="45" t="str">
        <f>用品オープンデータ!C502</f>
        <v>外国語会話バッジ　イタリア語</v>
      </c>
      <c r="C514" s="45" t="str">
        <f>用品オープンデータ!D502</f>
        <v/>
      </c>
      <c r="D514" s="46">
        <f>用品オープンデータ!E502</f>
        <v>462</v>
      </c>
      <c r="E514" s="185" t="str">
        <f>用品オープンデータ!H502</f>
        <v>記章・標章</v>
      </c>
      <c r="F514" s="191" t="str">
        <f>用品オープンデータ!I502</f>
        <v>カタログ掲載-県連卸しのみ</v>
      </c>
      <c r="H514" s="199">
        <f t="shared" si="14"/>
        <v>56023</v>
      </c>
      <c r="I514">
        <f t="shared" si="15"/>
        <v>0</v>
      </c>
    </row>
    <row r="515" spans="1:9" ht="14.5">
      <c r="A515" s="201">
        <f>VALUE(用品オープンデータ!A503)</f>
        <v>56024</v>
      </c>
      <c r="B515" s="45" t="str">
        <f>用品オープンデータ!C503</f>
        <v>外国語会話バッジ　ポルトガル語</v>
      </c>
      <c r="C515" s="45" t="str">
        <f>用品オープンデータ!D503</f>
        <v/>
      </c>
      <c r="D515" s="46">
        <f>用品オープンデータ!E503</f>
        <v>462</v>
      </c>
      <c r="E515" s="185" t="str">
        <f>用品オープンデータ!H503</f>
        <v>記章・標章</v>
      </c>
      <c r="F515" s="191" t="str">
        <f>用品オープンデータ!I503</f>
        <v>カタログ掲載-県連卸しのみ</v>
      </c>
      <c r="H515" s="199">
        <f t="shared" si="14"/>
        <v>56024</v>
      </c>
      <c r="I515">
        <f t="shared" si="15"/>
        <v>0</v>
      </c>
    </row>
    <row r="516" spans="1:9" ht="14.5">
      <c r="A516" s="201">
        <f>VALUE(用品オープンデータ!A504)</f>
        <v>56025</v>
      </c>
      <c r="B516" s="45" t="str">
        <f>用品オープンデータ!C504</f>
        <v>外国語会話バッジ　ロシア語</v>
      </c>
      <c r="C516" s="45" t="str">
        <f>用品オープンデータ!D504</f>
        <v/>
      </c>
      <c r="D516" s="46">
        <f>用品オープンデータ!E504</f>
        <v>462</v>
      </c>
      <c r="E516" s="185" t="str">
        <f>用品オープンデータ!H504</f>
        <v>記章・標章</v>
      </c>
      <c r="F516" s="191" t="str">
        <f>用品オープンデータ!I504</f>
        <v>カタログ掲載-県連卸しのみ</v>
      </c>
      <c r="H516" s="199">
        <f t="shared" si="14"/>
        <v>56025</v>
      </c>
      <c r="I516">
        <f t="shared" si="15"/>
        <v>0</v>
      </c>
    </row>
    <row r="517" spans="1:9" ht="14.5">
      <c r="A517" s="201">
        <f>VALUE(用品オープンデータ!A505)</f>
        <v>56026</v>
      </c>
      <c r="B517" s="45" t="str">
        <f>用品オープンデータ!C505</f>
        <v>外国語会話バッジ　タガログ語</v>
      </c>
      <c r="C517" s="45" t="str">
        <f>用品オープンデータ!D505</f>
        <v/>
      </c>
      <c r="D517" s="46">
        <f>用品オープンデータ!E505</f>
        <v>462</v>
      </c>
      <c r="E517" s="185" t="str">
        <f>用品オープンデータ!H505</f>
        <v>記章・標章</v>
      </c>
      <c r="F517" s="191" t="str">
        <f>用品オープンデータ!I505</f>
        <v>カタログ掲載-県連卸しのみ</v>
      </c>
      <c r="H517" s="199">
        <f t="shared" si="14"/>
        <v>56026</v>
      </c>
      <c r="I517">
        <f t="shared" si="15"/>
        <v>0</v>
      </c>
    </row>
    <row r="518" spans="1:9" ht="14.5">
      <c r="A518" s="201">
        <f>VALUE(用品オープンデータ!A506)</f>
        <v>56027</v>
      </c>
      <c r="B518" s="45" t="str">
        <f>用品オープンデータ!C506</f>
        <v>外国語会話バッジ　アラビア語</v>
      </c>
      <c r="C518" s="45" t="str">
        <f>用品オープンデータ!D506</f>
        <v/>
      </c>
      <c r="D518" s="46">
        <f>用品オープンデータ!E506</f>
        <v>462</v>
      </c>
      <c r="E518" s="185" t="str">
        <f>用品オープンデータ!H506</f>
        <v>記章・標章</v>
      </c>
      <c r="F518" s="191" t="str">
        <f>用品オープンデータ!I506</f>
        <v>カタログ掲載-県連卸しのみ</v>
      </c>
      <c r="H518" s="199">
        <f t="shared" si="14"/>
        <v>56027</v>
      </c>
      <c r="I518">
        <f t="shared" si="15"/>
        <v>0</v>
      </c>
    </row>
    <row r="519" spans="1:9" ht="14.5">
      <c r="A519" s="201">
        <f>VALUE(用品オープンデータ!A507)</f>
        <v>56031</v>
      </c>
      <c r="B519" s="45" t="str">
        <f>用品オープンデータ!C507</f>
        <v>外国語会話バッジ　仏語</v>
      </c>
      <c r="C519" s="45" t="str">
        <f>用品オープンデータ!D507</f>
        <v/>
      </c>
      <c r="D519" s="46">
        <f>用品オープンデータ!E507</f>
        <v>308</v>
      </c>
      <c r="E519" s="185" t="str">
        <f>用品オープンデータ!H507</f>
        <v>記章・標章</v>
      </c>
      <c r="F519" s="191" t="str">
        <f>用品オープンデータ!I507</f>
        <v>カタログ掲載-県連卸しのみ</v>
      </c>
      <c r="H519" s="199">
        <f t="shared" si="14"/>
        <v>56031</v>
      </c>
      <c r="I519">
        <f t="shared" si="15"/>
        <v>0</v>
      </c>
    </row>
    <row r="520" spans="1:9" ht="14.5">
      <c r="A520" s="201">
        <f>VALUE(用品オープンデータ!A508)</f>
        <v>56033</v>
      </c>
      <c r="B520" s="45" t="str">
        <f>用品オープンデータ!C508</f>
        <v>外国語会話バッジ　スペイン語</v>
      </c>
      <c r="C520" s="45" t="str">
        <f>用品オープンデータ!D508</f>
        <v/>
      </c>
      <c r="D520" s="46">
        <f>用品オープンデータ!E508</f>
        <v>308</v>
      </c>
      <c r="E520" s="185" t="str">
        <f>用品オープンデータ!H508</f>
        <v>記章・標章</v>
      </c>
      <c r="F520" s="191" t="str">
        <f>用品オープンデータ!I508</f>
        <v>カタログ掲載-県連卸しのみ</v>
      </c>
      <c r="H520" s="199">
        <f t="shared" si="14"/>
        <v>56033</v>
      </c>
      <c r="I520">
        <f t="shared" si="15"/>
        <v>0</v>
      </c>
    </row>
    <row r="521" spans="1:9" ht="14.5">
      <c r="A521" s="201">
        <f>VALUE(用品オープンデータ!A509)</f>
        <v>56035</v>
      </c>
      <c r="B521" s="45" t="str">
        <f>用品オープンデータ!C509</f>
        <v>外国語会話バッジ　英語</v>
      </c>
      <c r="C521" s="45" t="str">
        <f>用品オープンデータ!D509</f>
        <v/>
      </c>
      <c r="D521" s="46">
        <f>用品オープンデータ!E509</f>
        <v>308</v>
      </c>
      <c r="E521" s="185" t="str">
        <f>用品オープンデータ!H509</f>
        <v>記章・標章</v>
      </c>
      <c r="F521" s="191" t="str">
        <f>用品オープンデータ!I509</f>
        <v>カタログ掲載-県連卸しのみ</v>
      </c>
      <c r="H521" s="199">
        <f t="shared" si="14"/>
        <v>56035</v>
      </c>
      <c r="I521">
        <f t="shared" si="15"/>
        <v>0</v>
      </c>
    </row>
    <row r="522" spans="1:9" ht="14.5">
      <c r="A522" s="201">
        <f>VALUE(用品オープンデータ!A510)</f>
        <v>56037</v>
      </c>
      <c r="B522" s="45" t="str">
        <f>用品オープンデータ!C510</f>
        <v>外国語会話バッジ　中国語</v>
      </c>
      <c r="C522" s="45" t="str">
        <f>用品オープンデータ!D510</f>
        <v/>
      </c>
      <c r="D522" s="46">
        <f>用品オープンデータ!E510</f>
        <v>308</v>
      </c>
      <c r="E522" s="185" t="str">
        <f>用品オープンデータ!H510</f>
        <v>記章・標章</v>
      </c>
      <c r="F522" s="191" t="str">
        <f>用品オープンデータ!I510</f>
        <v>カタログ掲載-県連卸しのみ</v>
      </c>
      <c r="H522" s="199">
        <f t="shared" si="14"/>
        <v>56037</v>
      </c>
      <c r="I522">
        <f t="shared" si="15"/>
        <v>0</v>
      </c>
    </row>
    <row r="523" spans="1:9" ht="14.5">
      <c r="A523" s="201">
        <f>VALUE(用品オープンデータ!A511)</f>
        <v>56039</v>
      </c>
      <c r="B523" s="45" t="str">
        <f>用品オープンデータ!C511</f>
        <v>外国語会話バッジ　韓国語</v>
      </c>
      <c r="C523" s="45" t="str">
        <f>用品オープンデータ!D511</f>
        <v/>
      </c>
      <c r="D523" s="46">
        <f>用品オープンデータ!E511</f>
        <v>308</v>
      </c>
      <c r="E523" s="185" t="str">
        <f>用品オープンデータ!H511</f>
        <v>記章・標章</v>
      </c>
      <c r="F523" s="191" t="str">
        <f>用品オープンデータ!I511</f>
        <v>カタログ掲載-県連卸しのみ</v>
      </c>
      <c r="H523" s="199">
        <f t="shared" si="14"/>
        <v>56039</v>
      </c>
      <c r="I523">
        <f t="shared" si="15"/>
        <v>0</v>
      </c>
    </row>
    <row r="524" spans="1:9" ht="14.5">
      <c r="A524" s="201">
        <f>VALUE(用品オープンデータ!A512)</f>
        <v>56060</v>
      </c>
      <c r="B524" s="45" t="str">
        <f>用品オープンデータ!C512</f>
        <v>Earth Tribe バッジ</v>
      </c>
      <c r="C524" s="45" t="str">
        <f>用品オープンデータ!D512</f>
        <v/>
      </c>
      <c r="D524" s="46">
        <f>用品オープンデータ!E512</f>
        <v>330</v>
      </c>
      <c r="E524" s="185" t="str">
        <f>用品オープンデータ!H512</f>
        <v>記章・標章</v>
      </c>
      <c r="F524" s="191" t="str">
        <f>用品オープンデータ!I512</f>
        <v>カタログ掲載-県連卸しのみ</v>
      </c>
      <c r="H524" s="199">
        <f t="shared" si="14"/>
        <v>56060</v>
      </c>
      <c r="I524">
        <f t="shared" si="15"/>
        <v>0</v>
      </c>
    </row>
    <row r="525" spans="1:9" ht="14.5">
      <c r="A525" s="201">
        <f>VALUE(用品オープンデータ!A513)</f>
        <v>56061</v>
      </c>
      <c r="B525" s="45" t="str">
        <f>用品オープンデータ!C513</f>
        <v>アーストライブCB</v>
      </c>
      <c r="C525" s="45" t="str">
        <f>用品オープンデータ!D513</f>
        <v>ネイチャー</v>
      </c>
      <c r="D525" s="46">
        <f>用品オープンデータ!E513</f>
        <v>330</v>
      </c>
      <c r="E525" s="185" t="str">
        <f>用品オープンデータ!H513</f>
        <v>記章・標章</v>
      </c>
      <c r="F525" s="191" t="str">
        <f>用品オープンデータ!I513</f>
        <v>カタログ掲載-県連卸しのみ</v>
      </c>
      <c r="H525" s="199">
        <f t="shared" si="14"/>
        <v>56061</v>
      </c>
      <c r="I525">
        <f t="shared" si="15"/>
        <v>0</v>
      </c>
    </row>
    <row r="526" spans="1:9" ht="14.5">
      <c r="A526" s="201">
        <f>VALUE(用品オープンデータ!A514)</f>
        <v>56062</v>
      </c>
      <c r="B526" s="45" t="str">
        <f>用品オープンデータ!C514</f>
        <v>アーストライブCB</v>
      </c>
      <c r="C526" s="45" t="str">
        <f>用品オープンデータ!D514</f>
        <v>プラスチック</v>
      </c>
      <c r="D526" s="46">
        <f>用品オープンデータ!E514</f>
        <v>330</v>
      </c>
      <c r="E526" s="185" t="str">
        <f>用品オープンデータ!H514</f>
        <v>記章・標章</v>
      </c>
      <c r="F526" s="191" t="str">
        <f>用品オープンデータ!I514</f>
        <v>カタログ掲載-県連卸しのみ</v>
      </c>
      <c r="H526" s="199">
        <f t="shared" si="14"/>
        <v>56062</v>
      </c>
      <c r="I526">
        <f t="shared" si="15"/>
        <v>0</v>
      </c>
    </row>
    <row r="527" spans="1:9" ht="14.5">
      <c r="A527" s="201">
        <f>VALUE(用品オープンデータ!A515)</f>
        <v>56063</v>
      </c>
      <c r="B527" s="45" t="str">
        <f>用品オープンデータ!C515</f>
        <v>アーストライブCB</v>
      </c>
      <c r="C527" s="45" t="str">
        <f>用品オープンデータ!D515</f>
        <v>エネルギー</v>
      </c>
      <c r="D527" s="46">
        <f>用品オープンデータ!E515</f>
        <v>330</v>
      </c>
      <c r="E527" s="185" t="str">
        <f>用品オープンデータ!H515</f>
        <v>記章・標章</v>
      </c>
      <c r="F527" s="191" t="str">
        <f>用品オープンデータ!I515</f>
        <v>カタログ掲載-県連卸しのみ</v>
      </c>
      <c r="H527" s="199">
        <f t="shared" ref="H527:H590" si="16">VALUE(A527)</f>
        <v>56063</v>
      </c>
      <c r="I527">
        <f t="shared" ref="I527:I590" si="17">A527-H527</f>
        <v>0</v>
      </c>
    </row>
    <row r="528" spans="1:9" ht="14.5">
      <c r="A528" s="201">
        <f>VALUE(用品オープンデータ!A516)</f>
        <v>56116</v>
      </c>
      <c r="B528" s="45" t="str">
        <f>用品オープンデータ!C516</f>
        <v>日の丸　小</v>
      </c>
      <c r="C528" s="45" t="str">
        <f>用品オープンデータ!D516</f>
        <v/>
      </c>
      <c r="D528" s="46">
        <f>用品オープンデータ!E516</f>
        <v>154</v>
      </c>
      <c r="E528" s="185" t="str">
        <f>用品オープンデータ!H516</f>
        <v>記章・標章</v>
      </c>
      <c r="F528" s="191" t="str">
        <f>用品オープンデータ!I516</f>
        <v>カタログ掲載-県連卸しのみ</v>
      </c>
      <c r="H528" s="199">
        <f t="shared" si="16"/>
        <v>56116</v>
      </c>
      <c r="I528">
        <f t="shared" si="17"/>
        <v>0</v>
      </c>
    </row>
    <row r="529" spans="1:9" ht="14.5">
      <c r="A529" s="201">
        <f>VALUE(用品オープンデータ!A517)</f>
        <v>56122</v>
      </c>
      <c r="B529" s="45" t="str">
        <f>用品オープンデータ!C517</f>
        <v>日の丸　大</v>
      </c>
      <c r="C529" s="45" t="str">
        <f>用品オープンデータ!D517</f>
        <v/>
      </c>
      <c r="D529" s="46">
        <f>用品オープンデータ!E517</f>
        <v>220</v>
      </c>
      <c r="E529" s="185" t="str">
        <f>用品オープンデータ!H517</f>
        <v>記章・標章</v>
      </c>
      <c r="F529" s="191" t="str">
        <f>用品オープンデータ!I517</f>
        <v>カタログ掲載-県連卸しのみ</v>
      </c>
      <c r="H529" s="199">
        <f t="shared" si="16"/>
        <v>56122</v>
      </c>
      <c r="I529">
        <f t="shared" si="17"/>
        <v>0</v>
      </c>
    </row>
    <row r="530" spans="1:9" ht="14.5">
      <c r="A530" s="201">
        <f>VALUE(用品オープンデータ!A518)</f>
        <v>56160</v>
      </c>
      <c r="B530" s="45" t="str">
        <f>用品オープンデータ!C518</f>
        <v>友情バッジ　金</v>
      </c>
      <c r="C530" s="45" t="str">
        <f>用品オープンデータ!D518</f>
        <v/>
      </c>
      <c r="D530" s="46">
        <f>用品オープンデータ!E518</f>
        <v>275</v>
      </c>
      <c r="E530" s="185" t="str">
        <f>用品オープンデータ!H518</f>
        <v>記章・標章</v>
      </c>
      <c r="F530" s="191" t="str">
        <f>用品オープンデータ!I518</f>
        <v>カタログ掲載-県連卸しのみ</v>
      </c>
      <c r="H530" s="199">
        <f t="shared" si="16"/>
        <v>56160</v>
      </c>
      <c r="I530">
        <f t="shared" si="17"/>
        <v>0</v>
      </c>
    </row>
    <row r="531" spans="1:9" ht="14.5">
      <c r="A531" s="201">
        <f>VALUE(用品オープンデータ!A519)</f>
        <v>56161</v>
      </c>
      <c r="B531" s="45" t="str">
        <f>用品オープンデータ!C519</f>
        <v>友情バッジ　銀</v>
      </c>
      <c r="C531" s="45" t="str">
        <f>用品オープンデータ!D519</f>
        <v/>
      </c>
      <c r="D531" s="46">
        <f>用品オープンデータ!E519</f>
        <v>275</v>
      </c>
      <c r="E531" s="185" t="str">
        <f>用品オープンデータ!H519</f>
        <v>記章・標章</v>
      </c>
      <c r="F531" s="191" t="str">
        <f>用品オープンデータ!I519</f>
        <v>カタログ掲載-県連卸しのみ</v>
      </c>
      <c r="H531" s="199">
        <f t="shared" si="16"/>
        <v>56161</v>
      </c>
      <c r="I531">
        <f t="shared" si="17"/>
        <v>0</v>
      </c>
    </row>
    <row r="532" spans="1:9" ht="14.5">
      <c r="A532" s="201">
        <f>VALUE(用品オープンデータ!A520)</f>
        <v>56162</v>
      </c>
      <c r="B532" s="45" t="str">
        <f>用品オープンデータ!C520</f>
        <v>友情バッジ　銅</v>
      </c>
      <c r="C532" s="45" t="str">
        <f>用品オープンデータ!D520</f>
        <v/>
      </c>
      <c r="D532" s="46">
        <f>用品オープンデータ!E520</f>
        <v>275</v>
      </c>
      <c r="E532" s="185" t="str">
        <f>用品オープンデータ!H520</f>
        <v>記章・標章</v>
      </c>
      <c r="F532" s="191" t="str">
        <f>用品オープンデータ!I520</f>
        <v>カタログ掲載-県連卸しのみ</v>
      </c>
      <c r="H532" s="199">
        <f t="shared" si="16"/>
        <v>56162</v>
      </c>
      <c r="I532">
        <f t="shared" si="17"/>
        <v>0</v>
      </c>
    </row>
    <row r="533" spans="1:9" ht="14.5">
      <c r="A533" s="201">
        <f>VALUE(用品オープンデータ!A521)</f>
        <v>56221</v>
      </c>
      <c r="B533" s="45" t="str">
        <f>用品オープンデータ!C521</f>
        <v>連盟員章ＣＳ</v>
      </c>
      <c r="C533" s="45" t="str">
        <f>用品オープンデータ!D521</f>
        <v>５枚組</v>
      </c>
      <c r="D533" s="46">
        <f>用品オープンデータ!E521</f>
        <v>110</v>
      </c>
      <c r="E533" s="185" t="str">
        <f>用品オープンデータ!H521</f>
        <v>記章・標章</v>
      </c>
      <c r="F533" s="191" t="str">
        <f>用品オープンデータ!I521</f>
        <v>カタログ掲載-県連卸しのみ</v>
      </c>
      <c r="H533" s="199">
        <f t="shared" si="16"/>
        <v>56221</v>
      </c>
      <c r="I533">
        <f t="shared" si="17"/>
        <v>0</v>
      </c>
    </row>
    <row r="534" spans="1:9" ht="14.5">
      <c r="A534" s="201">
        <f>VALUE(用品オープンデータ!A522)</f>
        <v>56223</v>
      </c>
      <c r="B534" s="45" t="str">
        <f>用品オープンデータ!C522</f>
        <v>連盟員章ＢＳ</v>
      </c>
      <c r="C534" s="45" t="str">
        <f>用品オープンデータ!D522</f>
        <v>５枚組</v>
      </c>
      <c r="D534" s="46">
        <f>用品オープンデータ!E522</f>
        <v>110</v>
      </c>
      <c r="E534" s="185" t="str">
        <f>用品オープンデータ!H522</f>
        <v>記章・標章</v>
      </c>
      <c r="F534" s="191" t="str">
        <f>用品オープンデータ!I522</f>
        <v>カタログ掲載-県連卸しのみ</v>
      </c>
      <c r="H534" s="199">
        <f t="shared" si="16"/>
        <v>56223</v>
      </c>
      <c r="I534">
        <f t="shared" si="17"/>
        <v>0</v>
      </c>
    </row>
    <row r="535" spans="1:9" ht="14.5">
      <c r="A535" s="201">
        <f>VALUE(用品オープンデータ!A523)</f>
        <v>56492</v>
      </c>
      <c r="B535" s="45" t="str">
        <f>用品オープンデータ!C523</f>
        <v>地名章　ＣＳ</v>
      </c>
      <c r="C535" s="45" t="str">
        <f>用品オープンデータ!D523</f>
        <v/>
      </c>
      <c r="D535" s="46">
        <f>用品オープンデータ!E523</f>
        <v>242</v>
      </c>
      <c r="E535" s="185" t="str">
        <f>用品オープンデータ!H523</f>
        <v>記章・標章</v>
      </c>
      <c r="F535" s="191" t="str">
        <f>用品オープンデータ!I523</f>
        <v>カタログ掲載-県連卸しのみ</v>
      </c>
      <c r="H535" s="199">
        <f t="shared" si="16"/>
        <v>56492</v>
      </c>
      <c r="I535">
        <f t="shared" si="17"/>
        <v>0</v>
      </c>
    </row>
    <row r="536" spans="1:9" ht="14.5">
      <c r="A536" s="201">
        <f>VALUE(用品オープンデータ!A524)</f>
        <v>56495</v>
      </c>
      <c r="B536" s="45" t="str">
        <f>用品オープンデータ!C524</f>
        <v>地名章　ＢＳ</v>
      </c>
      <c r="C536" s="45" t="str">
        <f>用品オープンデータ!D524</f>
        <v/>
      </c>
      <c r="D536" s="46">
        <f>用品オープンデータ!E524</f>
        <v>242</v>
      </c>
      <c r="E536" s="185" t="str">
        <f>用品オープンデータ!H524</f>
        <v>記章・標章</v>
      </c>
      <c r="F536" s="191" t="str">
        <f>用品オープンデータ!I524</f>
        <v>カタログ掲載-県連卸しのみ</v>
      </c>
      <c r="H536" s="199">
        <f t="shared" si="16"/>
        <v>56495</v>
      </c>
      <c r="I536">
        <f t="shared" si="17"/>
        <v>0</v>
      </c>
    </row>
    <row r="537" spans="1:9" ht="14.5">
      <c r="A537" s="201">
        <f>VALUE(用品オープンデータ!A525)</f>
        <v>56498</v>
      </c>
      <c r="B537" s="45" t="str">
        <f>用品オープンデータ!C525</f>
        <v>所属章　地区</v>
      </c>
      <c r="C537" s="45" t="str">
        <f>用品オープンデータ!D525</f>
        <v/>
      </c>
      <c r="D537" s="46">
        <f>用品オープンデータ!E525</f>
        <v>242</v>
      </c>
      <c r="E537" s="185" t="str">
        <f>用品オープンデータ!H525</f>
        <v>記章・標章</v>
      </c>
      <c r="F537" s="191" t="str">
        <f>用品オープンデータ!I525</f>
        <v>カタログ掲載-県連卸しのみ</v>
      </c>
      <c r="H537" s="199">
        <f t="shared" si="16"/>
        <v>56498</v>
      </c>
      <c r="I537">
        <f t="shared" si="17"/>
        <v>0</v>
      </c>
    </row>
    <row r="538" spans="1:9" ht="14.5">
      <c r="A538" s="201">
        <f>VALUE(用品オープンデータ!A526)</f>
        <v>57017</v>
      </c>
      <c r="B538" s="45" t="str">
        <f>用品オープンデータ!C526</f>
        <v>班別章　半ワシ</v>
      </c>
      <c r="C538" s="45" t="str">
        <f>用品オープンデータ!D526</f>
        <v/>
      </c>
      <c r="D538" s="46">
        <f>用品オープンデータ!E526</f>
        <v>176</v>
      </c>
      <c r="E538" s="185" t="str">
        <f>用品オープンデータ!H526</f>
        <v>記章・標章</v>
      </c>
      <c r="F538" s="191" t="str">
        <f>用品オープンデータ!I526</f>
        <v>カタログ掲載-県連卸しのみ</v>
      </c>
      <c r="H538" s="199">
        <f t="shared" si="16"/>
        <v>57017</v>
      </c>
      <c r="I538">
        <f t="shared" si="17"/>
        <v>0</v>
      </c>
    </row>
    <row r="539" spans="1:9" ht="14.5">
      <c r="A539" s="201">
        <f>VALUE(用品オープンデータ!A527)</f>
        <v>57023</v>
      </c>
      <c r="B539" s="45" t="str">
        <f>用品オープンデータ!C527</f>
        <v>班別章　コンドル</v>
      </c>
      <c r="C539" s="45" t="str">
        <f>用品オープンデータ!D527</f>
        <v/>
      </c>
      <c r="D539" s="46">
        <f>用品オープンデータ!E527</f>
        <v>176</v>
      </c>
      <c r="E539" s="185" t="str">
        <f>用品オープンデータ!H527</f>
        <v>記章・標章</v>
      </c>
      <c r="F539" s="191" t="str">
        <f>用品オープンデータ!I527</f>
        <v>カタログ掲載-県連卸しのみ</v>
      </c>
      <c r="H539" s="199">
        <f t="shared" si="16"/>
        <v>57023</v>
      </c>
      <c r="I539">
        <f t="shared" si="17"/>
        <v>0</v>
      </c>
    </row>
    <row r="540" spans="1:9" ht="14.5">
      <c r="A540" s="201">
        <f>VALUE(用品オープンデータ!A528)</f>
        <v>57039</v>
      </c>
      <c r="B540" s="45" t="str">
        <f>用品オープンデータ!C528</f>
        <v>班別章　フクロウ</v>
      </c>
      <c r="C540" s="45" t="str">
        <f>用品オープンデータ!D528</f>
        <v/>
      </c>
      <c r="D540" s="46">
        <f>用品オープンデータ!E528</f>
        <v>176</v>
      </c>
      <c r="E540" s="185" t="str">
        <f>用品オープンデータ!H528</f>
        <v>記章・標章</v>
      </c>
      <c r="F540" s="191" t="str">
        <f>用品オープンデータ!I528</f>
        <v>カタログ掲載-県連卸しのみ</v>
      </c>
      <c r="H540" s="199">
        <f t="shared" si="16"/>
        <v>57039</v>
      </c>
      <c r="I540">
        <f t="shared" si="17"/>
        <v>0</v>
      </c>
    </row>
    <row r="541" spans="1:9" ht="14.5">
      <c r="A541" s="201">
        <f>VALUE(用品オープンデータ!A529)</f>
        <v>57045</v>
      </c>
      <c r="B541" s="45" t="str">
        <f>用品オープンデータ!C529</f>
        <v>班別章　タカ</v>
      </c>
      <c r="C541" s="45" t="str">
        <f>用品オープンデータ!D529</f>
        <v/>
      </c>
      <c r="D541" s="46">
        <f>用品オープンデータ!E529</f>
        <v>176</v>
      </c>
      <c r="E541" s="185" t="str">
        <f>用品オープンデータ!H529</f>
        <v>記章・標章</v>
      </c>
      <c r="F541" s="191" t="str">
        <f>用品オープンデータ!I529</f>
        <v>カタログ掲載-県連卸しのみ</v>
      </c>
      <c r="H541" s="199">
        <f t="shared" si="16"/>
        <v>57045</v>
      </c>
      <c r="I541">
        <f t="shared" si="17"/>
        <v>0</v>
      </c>
    </row>
    <row r="542" spans="1:9" ht="14.5">
      <c r="A542" s="201">
        <f>VALUE(用品オープンデータ!A530)</f>
        <v>57051</v>
      </c>
      <c r="B542" s="45" t="str">
        <f>用品オープンデータ!C530</f>
        <v>班別章　ハト</v>
      </c>
      <c r="C542" s="45" t="str">
        <f>用品オープンデータ!D530</f>
        <v/>
      </c>
      <c r="D542" s="46">
        <f>用品オープンデータ!E530</f>
        <v>176</v>
      </c>
      <c r="E542" s="185" t="str">
        <f>用品オープンデータ!H530</f>
        <v>記章・標章</v>
      </c>
      <c r="F542" s="191" t="str">
        <f>用品オープンデータ!I530</f>
        <v>カタログ掲載-県連卸しのみ</v>
      </c>
      <c r="H542" s="199">
        <f t="shared" si="16"/>
        <v>57051</v>
      </c>
      <c r="I542">
        <f t="shared" si="17"/>
        <v>0</v>
      </c>
    </row>
    <row r="543" spans="1:9" ht="14.5">
      <c r="A543" s="201">
        <f>VALUE(用品オープンデータ!A531)</f>
        <v>57067</v>
      </c>
      <c r="B543" s="45" t="str">
        <f>用品オープンデータ!C531</f>
        <v>班別章　ハヤブサ</v>
      </c>
      <c r="C543" s="45" t="str">
        <f>用品オープンデータ!D531</f>
        <v/>
      </c>
      <c r="D543" s="46">
        <f>用品オープンデータ!E531</f>
        <v>176</v>
      </c>
      <c r="E543" s="185" t="str">
        <f>用品オープンデータ!H531</f>
        <v>記章・標章</v>
      </c>
      <c r="F543" s="191" t="str">
        <f>用品オープンデータ!I531</f>
        <v>カタログ掲載-県連卸しのみ</v>
      </c>
      <c r="H543" s="199">
        <f t="shared" si="16"/>
        <v>57067</v>
      </c>
      <c r="I543">
        <f t="shared" si="17"/>
        <v>0</v>
      </c>
    </row>
    <row r="544" spans="1:9" ht="14.5">
      <c r="A544" s="201">
        <f>VALUE(用品オープンデータ!A532)</f>
        <v>57073</v>
      </c>
      <c r="B544" s="45" t="str">
        <f>用品オープンデータ!C532</f>
        <v>班別章　ツバメ</v>
      </c>
      <c r="C544" s="45" t="str">
        <f>用品オープンデータ!D532</f>
        <v/>
      </c>
      <c r="D544" s="46">
        <f>用品オープンデータ!E532</f>
        <v>176</v>
      </c>
      <c r="E544" s="185" t="str">
        <f>用品オープンデータ!H532</f>
        <v>記章・標章</v>
      </c>
      <c r="F544" s="191" t="str">
        <f>用品オープンデータ!I532</f>
        <v>カタログ掲載-県連卸しのみ</v>
      </c>
      <c r="H544" s="199">
        <f t="shared" si="16"/>
        <v>57073</v>
      </c>
      <c r="I544">
        <f t="shared" si="17"/>
        <v>0</v>
      </c>
    </row>
    <row r="545" spans="1:9" ht="14.5">
      <c r="A545" s="201">
        <f>VALUE(用品オープンデータ!A533)</f>
        <v>57089</v>
      </c>
      <c r="B545" s="45" t="str">
        <f>用品オープンデータ!C533</f>
        <v>班別章　ライオン</v>
      </c>
      <c r="C545" s="45" t="str">
        <f>用品オープンデータ!D533</f>
        <v/>
      </c>
      <c r="D545" s="46">
        <f>用品オープンデータ!E533</f>
        <v>176</v>
      </c>
      <c r="E545" s="185" t="str">
        <f>用品オープンデータ!H533</f>
        <v>記章・標章</v>
      </c>
      <c r="F545" s="191" t="str">
        <f>用品オープンデータ!I533</f>
        <v>カタログ掲載-県連卸しのみ</v>
      </c>
      <c r="H545" s="199">
        <f t="shared" si="16"/>
        <v>57089</v>
      </c>
      <c r="I545">
        <f t="shared" si="17"/>
        <v>0</v>
      </c>
    </row>
    <row r="546" spans="1:9" ht="14.5">
      <c r="A546" s="201">
        <f>VALUE(用品オープンデータ!A534)</f>
        <v>57095</v>
      </c>
      <c r="B546" s="45" t="str">
        <f>用品オープンデータ!C534</f>
        <v>班別章　ヒョウ</v>
      </c>
      <c r="C546" s="45" t="str">
        <f>用品オープンデータ!D534</f>
        <v/>
      </c>
      <c r="D546" s="46">
        <f>用品オープンデータ!E534</f>
        <v>176</v>
      </c>
      <c r="E546" s="185" t="str">
        <f>用品オープンデータ!H534</f>
        <v>記章・標章</v>
      </c>
      <c r="F546" s="191" t="str">
        <f>用品オープンデータ!I534</f>
        <v>カタログ掲載-県連卸しのみ</v>
      </c>
      <c r="H546" s="199">
        <f t="shared" si="16"/>
        <v>57095</v>
      </c>
      <c r="I546">
        <f t="shared" si="17"/>
        <v>0</v>
      </c>
    </row>
    <row r="547" spans="1:9" ht="14.5">
      <c r="A547" s="201">
        <f>VALUE(用品オープンデータ!A535)</f>
        <v>57108</v>
      </c>
      <c r="B547" s="45" t="str">
        <f>用品オープンデータ!C535</f>
        <v>班別章　トラ</v>
      </c>
      <c r="C547" s="45" t="str">
        <f>用品オープンデータ!D535</f>
        <v/>
      </c>
      <c r="D547" s="46">
        <f>用品オープンデータ!E535</f>
        <v>176</v>
      </c>
      <c r="E547" s="185" t="str">
        <f>用品オープンデータ!H535</f>
        <v>記章・標章</v>
      </c>
      <c r="F547" s="191" t="str">
        <f>用品オープンデータ!I535</f>
        <v>カタログ掲載-県連卸しのみ</v>
      </c>
      <c r="H547" s="199">
        <f t="shared" si="16"/>
        <v>57108</v>
      </c>
      <c r="I547">
        <f t="shared" si="17"/>
        <v>0</v>
      </c>
    </row>
    <row r="548" spans="1:9" ht="14.5">
      <c r="A548" s="201">
        <f>VALUE(用品オープンデータ!A536)</f>
        <v>57114</v>
      </c>
      <c r="B548" s="45" t="str">
        <f>用品オープンデータ!C536</f>
        <v>班別章　シカ</v>
      </c>
      <c r="C548" s="45" t="str">
        <f>用品オープンデータ!D536</f>
        <v/>
      </c>
      <c r="D548" s="46">
        <f>用品オープンデータ!E536</f>
        <v>176</v>
      </c>
      <c r="E548" s="185" t="str">
        <f>用品オープンデータ!H536</f>
        <v>記章・標章</v>
      </c>
      <c r="F548" s="191" t="str">
        <f>用品オープンデータ!I536</f>
        <v>カタログ掲載-県連卸しのみ</v>
      </c>
      <c r="H548" s="199">
        <f t="shared" si="16"/>
        <v>57114</v>
      </c>
      <c r="I548">
        <f t="shared" si="17"/>
        <v>0</v>
      </c>
    </row>
    <row r="549" spans="1:9" ht="14.5">
      <c r="A549" s="201">
        <f>VALUE(用品オープンデータ!A537)</f>
        <v>57120</v>
      </c>
      <c r="B549" s="45" t="str">
        <f>用品オープンデータ!C537</f>
        <v>班別章　クマ</v>
      </c>
      <c r="C549" s="45" t="str">
        <f>用品オープンデータ!D537</f>
        <v/>
      </c>
      <c r="D549" s="46">
        <f>用品オープンデータ!E537</f>
        <v>176</v>
      </c>
      <c r="E549" s="185" t="str">
        <f>用品オープンデータ!H537</f>
        <v>記章・標章</v>
      </c>
      <c r="F549" s="191" t="str">
        <f>用品オープンデータ!I537</f>
        <v>カタログ掲載-県連卸しのみ</v>
      </c>
      <c r="H549" s="199">
        <f t="shared" si="16"/>
        <v>57120</v>
      </c>
      <c r="I549">
        <f t="shared" si="17"/>
        <v>0</v>
      </c>
    </row>
    <row r="550" spans="1:9" ht="14.5">
      <c r="A550" s="201">
        <f>VALUE(用品オープンデータ!A538)</f>
        <v>57136</v>
      </c>
      <c r="B550" s="45" t="str">
        <f>用品オープンデータ!C538</f>
        <v>班別章　カモメ</v>
      </c>
      <c r="C550" s="45" t="str">
        <f>用品オープンデータ!D538</f>
        <v/>
      </c>
      <c r="D550" s="46">
        <f>用品オープンデータ!E538</f>
        <v>176</v>
      </c>
      <c r="E550" s="185" t="str">
        <f>用品オープンデータ!H538</f>
        <v>記章・標章</v>
      </c>
      <c r="F550" s="191" t="str">
        <f>用品オープンデータ!I538</f>
        <v>カタログ掲載-県連卸しのみ</v>
      </c>
      <c r="H550" s="199">
        <f t="shared" si="16"/>
        <v>57136</v>
      </c>
      <c r="I550">
        <f t="shared" si="17"/>
        <v>0</v>
      </c>
    </row>
    <row r="551" spans="1:9" ht="14.5">
      <c r="A551" s="201">
        <f>VALUE(用品オープンデータ!A539)</f>
        <v>57142</v>
      </c>
      <c r="B551" s="45" t="str">
        <f>用品オープンデータ!C539</f>
        <v>班別章　クジャク</v>
      </c>
      <c r="C551" s="45" t="str">
        <f>用品オープンデータ!D539</f>
        <v/>
      </c>
      <c r="D551" s="46">
        <f>用品オープンデータ!E539</f>
        <v>176</v>
      </c>
      <c r="E551" s="185" t="str">
        <f>用品オープンデータ!H539</f>
        <v>記章・標章</v>
      </c>
      <c r="F551" s="191" t="str">
        <f>用品オープンデータ!I539</f>
        <v>カタログ掲載-県連卸しのみ</v>
      </c>
      <c r="H551" s="199">
        <f t="shared" si="16"/>
        <v>57142</v>
      </c>
      <c r="I551">
        <f t="shared" si="17"/>
        <v>0</v>
      </c>
    </row>
    <row r="552" spans="1:9" ht="14.5">
      <c r="A552" s="201">
        <f>VALUE(用品オープンデータ!A540)</f>
        <v>57158</v>
      </c>
      <c r="B552" s="45" t="str">
        <f>用品オープンデータ!C540</f>
        <v>班別章　キジ</v>
      </c>
      <c r="C552" s="45" t="str">
        <f>用品オープンデータ!D540</f>
        <v/>
      </c>
      <c r="D552" s="46">
        <f>用品オープンデータ!E540</f>
        <v>176</v>
      </c>
      <c r="E552" s="185" t="str">
        <f>用品オープンデータ!H540</f>
        <v>記章・標章</v>
      </c>
      <c r="F552" s="191" t="str">
        <f>用品オープンデータ!I540</f>
        <v>カタログ掲載-県連卸しのみ</v>
      </c>
      <c r="H552" s="199">
        <f t="shared" si="16"/>
        <v>57158</v>
      </c>
      <c r="I552">
        <f t="shared" si="17"/>
        <v>0</v>
      </c>
    </row>
    <row r="553" spans="1:9" ht="14.5">
      <c r="A553" s="201">
        <f>VALUE(用品オープンデータ!A541)</f>
        <v>57164</v>
      </c>
      <c r="B553" s="45" t="str">
        <f>用品オープンデータ!C541</f>
        <v>班別章　カッコウ</v>
      </c>
      <c r="C553" s="45" t="str">
        <f>用品オープンデータ!D541</f>
        <v/>
      </c>
      <c r="D553" s="46">
        <f>用品オープンデータ!E541</f>
        <v>176</v>
      </c>
      <c r="E553" s="185" t="str">
        <f>用品オープンデータ!H541</f>
        <v>記章・標章</v>
      </c>
      <c r="F553" s="191" t="str">
        <f>用品オープンデータ!I541</f>
        <v>カタログ掲載-県連卸しのみ</v>
      </c>
      <c r="H553" s="199">
        <f t="shared" si="16"/>
        <v>57164</v>
      </c>
      <c r="I553">
        <f t="shared" si="17"/>
        <v>0</v>
      </c>
    </row>
    <row r="554" spans="1:9" ht="14.5">
      <c r="A554" s="201">
        <f>VALUE(用品オープンデータ!A542)</f>
        <v>57170</v>
      </c>
      <c r="B554" s="45" t="str">
        <f>用品オープンデータ!C542</f>
        <v>班別章　キツツキ</v>
      </c>
      <c r="C554" s="45" t="str">
        <f>用品オープンデータ!D542</f>
        <v/>
      </c>
      <c r="D554" s="46">
        <f>用品オープンデータ!E542</f>
        <v>176</v>
      </c>
      <c r="E554" s="185" t="str">
        <f>用品オープンデータ!H542</f>
        <v>記章・標章</v>
      </c>
      <c r="F554" s="191" t="str">
        <f>用品オープンデータ!I542</f>
        <v>カタログ掲載-県連卸しのみ</v>
      </c>
      <c r="H554" s="199">
        <f t="shared" si="16"/>
        <v>57170</v>
      </c>
      <c r="I554">
        <f t="shared" si="17"/>
        <v>0</v>
      </c>
    </row>
    <row r="555" spans="1:9" ht="14.5">
      <c r="A555" s="201">
        <f>VALUE(用品オープンデータ!A543)</f>
        <v>57186</v>
      </c>
      <c r="B555" s="45" t="str">
        <f>用品オープンデータ!C543</f>
        <v>班別章　ウグイス</v>
      </c>
      <c r="C555" s="45" t="str">
        <f>用品オープンデータ!D543</f>
        <v/>
      </c>
      <c r="D555" s="46">
        <f>用品オープンデータ!E543</f>
        <v>176</v>
      </c>
      <c r="E555" s="185" t="str">
        <f>用品オープンデータ!H543</f>
        <v>記章・標章</v>
      </c>
      <c r="F555" s="191" t="str">
        <f>用品オープンデータ!I543</f>
        <v>カタログ掲載-県連卸しのみ</v>
      </c>
      <c r="H555" s="199">
        <f t="shared" si="16"/>
        <v>57186</v>
      </c>
      <c r="I555">
        <f t="shared" si="17"/>
        <v>0</v>
      </c>
    </row>
    <row r="556" spans="1:9" ht="14.5">
      <c r="A556" s="201">
        <f>VALUE(用品オープンデータ!A544)</f>
        <v>57192</v>
      </c>
      <c r="B556" s="45" t="str">
        <f>用品オープンデータ!C544</f>
        <v>班別章　ゾウ</v>
      </c>
      <c r="C556" s="45" t="str">
        <f>用品オープンデータ!D544</f>
        <v/>
      </c>
      <c r="D556" s="46">
        <f>用品オープンデータ!E544</f>
        <v>176</v>
      </c>
      <c r="E556" s="185" t="str">
        <f>用品オープンデータ!H544</f>
        <v>記章・標章</v>
      </c>
      <c r="F556" s="191" t="str">
        <f>用品オープンデータ!I544</f>
        <v>カタログ掲載-県連卸しのみ</v>
      </c>
      <c r="H556" s="199">
        <f t="shared" si="16"/>
        <v>57192</v>
      </c>
      <c r="I556">
        <f t="shared" si="17"/>
        <v>0</v>
      </c>
    </row>
    <row r="557" spans="1:9" ht="14.5">
      <c r="A557" s="201">
        <f>VALUE(用品オープンデータ!A545)</f>
        <v>57205</v>
      </c>
      <c r="B557" s="45" t="str">
        <f>用品オープンデータ!C545</f>
        <v>班別章　ウマ</v>
      </c>
      <c r="C557" s="45" t="str">
        <f>用品オープンデータ!D545</f>
        <v/>
      </c>
      <c r="D557" s="46">
        <f>用品オープンデータ!E545</f>
        <v>176</v>
      </c>
      <c r="E557" s="185" t="str">
        <f>用品オープンデータ!H545</f>
        <v>記章・標章</v>
      </c>
      <c r="F557" s="191" t="str">
        <f>用品オープンデータ!I545</f>
        <v>カタログ掲載-県連卸しのみ</v>
      </c>
      <c r="H557" s="199">
        <f t="shared" si="16"/>
        <v>57205</v>
      </c>
      <c r="I557">
        <f t="shared" si="17"/>
        <v>0</v>
      </c>
    </row>
    <row r="558" spans="1:9" ht="14.5">
      <c r="A558" s="201">
        <f>VALUE(用品オープンデータ!A546)</f>
        <v>57211</v>
      </c>
      <c r="B558" s="45" t="str">
        <f>用品オープンデータ!C546</f>
        <v>班別章　トナカイ</v>
      </c>
      <c r="C558" s="45" t="str">
        <f>用品オープンデータ!D546</f>
        <v/>
      </c>
      <c r="D558" s="46">
        <f>用品オープンデータ!E546</f>
        <v>176</v>
      </c>
      <c r="E558" s="185" t="str">
        <f>用品オープンデータ!H546</f>
        <v>記章・標章</v>
      </c>
      <c r="F558" s="191" t="str">
        <f>用品オープンデータ!I546</f>
        <v>カタログ掲載-県連卸しのみ</v>
      </c>
      <c r="H558" s="199">
        <f t="shared" si="16"/>
        <v>57211</v>
      </c>
      <c r="I558">
        <f t="shared" si="17"/>
        <v>0</v>
      </c>
    </row>
    <row r="559" spans="1:9" ht="14.5">
      <c r="A559" s="201">
        <f>VALUE(用品オープンデータ!A547)</f>
        <v>57227</v>
      </c>
      <c r="B559" s="45" t="str">
        <f>用品オープンデータ!C547</f>
        <v>班別章　カモシカ</v>
      </c>
      <c r="C559" s="45" t="str">
        <f>用品オープンデータ!D547</f>
        <v/>
      </c>
      <c r="D559" s="46">
        <f>用品オープンデータ!E547</f>
        <v>176</v>
      </c>
      <c r="E559" s="185" t="str">
        <f>用品オープンデータ!H547</f>
        <v>記章・標章</v>
      </c>
      <c r="F559" s="191" t="str">
        <f>用品オープンデータ!I547</f>
        <v>カタログ掲載-県連卸しのみ</v>
      </c>
      <c r="H559" s="199">
        <f t="shared" si="16"/>
        <v>57227</v>
      </c>
      <c r="I559">
        <f t="shared" si="17"/>
        <v>0</v>
      </c>
    </row>
    <row r="560" spans="1:9" ht="14.5">
      <c r="A560" s="201">
        <f>VALUE(用品オープンデータ!A548)</f>
        <v>57233</v>
      </c>
      <c r="B560" s="45" t="str">
        <f>用品オープンデータ!C548</f>
        <v>班別章　オットセイ</v>
      </c>
      <c r="C560" s="45" t="str">
        <f>用品オープンデータ!D548</f>
        <v/>
      </c>
      <c r="D560" s="46">
        <f>用品オープンデータ!E548</f>
        <v>176</v>
      </c>
      <c r="E560" s="185" t="str">
        <f>用品オープンデータ!H548</f>
        <v>記章・標章</v>
      </c>
      <c r="F560" s="191" t="str">
        <f>用品オープンデータ!I548</f>
        <v>カタログ掲載-県連卸しのみ</v>
      </c>
      <c r="H560" s="199">
        <f t="shared" si="16"/>
        <v>57233</v>
      </c>
      <c r="I560">
        <f t="shared" si="17"/>
        <v>0</v>
      </c>
    </row>
    <row r="561" spans="1:9" ht="14.5">
      <c r="A561" s="201">
        <f>VALUE(用品オープンデータ!A549)</f>
        <v>57249</v>
      </c>
      <c r="B561" s="45" t="str">
        <f>用品オープンデータ!C549</f>
        <v>班別章　オオカミ</v>
      </c>
      <c r="C561" s="45" t="str">
        <f>用品オープンデータ!D549</f>
        <v/>
      </c>
      <c r="D561" s="46">
        <f>用品オープンデータ!E549</f>
        <v>176</v>
      </c>
      <c r="E561" s="185" t="str">
        <f>用品オープンデータ!H549</f>
        <v>記章・標章</v>
      </c>
      <c r="F561" s="191" t="str">
        <f>用品オープンデータ!I549</f>
        <v>カタログ掲載-県連卸しのみ</v>
      </c>
      <c r="H561" s="199">
        <f t="shared" si="16"/>
        <v>57249</v>
      </c>
      <c r="I561">
        <f t="shared" si="17"/>
        <v>0</v>
      </c>
    </row>
    <row r="562" spans="1:9" ht="14.5">
      <c r="A562" s="201">
        <f>VALUE(用品オープンデータ!A550)</f>
        <v>57255</v>
      </c>
      <c r="B562" s="45" t="str">
        <f>用品オープンデータ!C550</f>
        <v>班別章　セパード</v>
      </c>
      <c r="C562" s="45" t="str">
        <f>用品オープンデータ!D550</f>
        <v/>
      </c>
      <c r="D562" s="46">
        <f>用品オープンデータ!E550</f>
        <v>176</v>
      </c>
      <c r="E562" s="185" t="str">
        <f>用品オープンデータ!H550</f>
        <v>記章・標章</v>
      </c>
      <c r="F562" s="191" t="str">
        <f>用品オープンデータ!I550</f>
        <v>カタログ掲載-県連卸しのみ</v>
      </c>
      <c r="H562" s="199">
        <f t="shared" si="16"/>
        <v>57255</v>
      </c>
      <c r="I562">
        <f t="shared" si="17"/>
        <v>0</v>
      </c>
    </row>
    <row r="563" spans="1:9" ht="14.5">
      <c r="A563" s="201">
        <f>VALUE(用品オープンデータ!A551)</f>
        <v>57261</v>
      </c>
      <c r="B563" s="45" t="str">
        <f>用品オープンデータ!C551</f>
        <v>班別章　キツネ</v>
      </c>
      <c r="C563" s="45" t="str">
        <f>用品オープンデータ!D551</f>
        <v/>
      </c>
      <c r="D563" s="46">
        <f>用品オープンデータ!E551</f>
        <v>176</v>
      </c>
      <c r="E563" s="185" t="str">
        <f>用品オープンデータ!H551</f>
        <v>記章・標章</v>
      </c>
      <c r="F563" s="191" t="str">
        <f>用品オープンデータ!I551</f>
        <v>カタログ掲載-県連卸しのみ</v>
      </c>
      <c r="H563" s="199">
        <f t="shared" si="16"/>
        <v>57261</v>
      </c>
      <c r="I563">
        <f t="shared" si="17"/>
        <v>0</v>
      </c>
    </row>
    <row r="564" spans="1:9" ht="14.5">
      <c r="A564" s="201">
        <f>VALUE(用品オープンデータ!A552)</f>
        <v>57277</v>
      </c>
      <c r="B564" s="45" t="str">
        <f>用品オープンデータ!C552</f>
        <v>班別章　イノシシ</v>
      </c>
      <c r="C564" s="45" t="str">
        <f>用品オープンデータ!D552</f>
        <v/>
      </c>
      <c r="D564" s="46">
        <f>用品オープンデータ!E552</f>
        <v>176</v>
      </c>
      <c r="E564" s="185" t="str">
        <f>用品オープンデータ!H552</f>
        <v>記章・標章</v>
      </c>
      <c r="F564" s="191" t="str">
        <f>用品オープンデータ!I552</f>
        <v>カタログ掲載-県連卸しのみ</v>
      </c>
      <c r="H564" s="199">
        <f t="shared" si="16"/>
        <v>57277</v>
      </c>
      <c r="I564">
        <f t="shared" si="17"/>
        <v>0</v>
      </c>
    </row>
    <row r="565" spans="1:9" ht="14.5">
      <c r="A565" s="201">
        <f>VALUE(用品オープンデータ!A553)</f>
        <v>57283</v>
      </c>
      <c r="B565" s="45" t="str">
        <f>用品オープンデータ!C553</f>
        <v>班別章　イヌ</v>
      </c>
      <c r="C565" s="45" t="str">
        <f>用品オープンデータ!D553</f>
        <v/>
      </c>
      <c r="D565" s="46">
        <f>用品オープンデータ!E553</f>
        <v>176</v>
      </c>
      <c r="E565" s="185" t="str">
        <f>用品オープンデータ!H553</f>
        <v>記章・標章</v>
      </c>
      <c r="F565" s="191" t="str">
        <f>用品オープンデータ!I553</f>
        <v>カタログ掲載-県連卸しのみ</v>
      </c>
      <c r="H565" s="199">
        <f t="shared" si="16"/>
        <v>57283</v>
      </c>
      <c r="I565">
        <f t="shared" si="17"/>
        <v>0</v>
      </c>
    </row>
    <row r="566" spans="1:9" ht="14.5">
      <c r="A566" s="201">
        <f>VALUE(用品オープンデータ!A554)</f>
        <v>57299</v>
      </c>
      <c r="B566" s="45" t="str">
        <f>用品オープンデータ!C554</f>
        <v>班別章　ウサギ</v>
      </c>
      <c r="C566" s="45" t="str">
        <f>用品オープンデータ!D554</f>
        <v/>
      </c>
      <c r="D566" s="46">
        <f>用品オープンデータ!E554</f>
        <v>176</v>
      </c>
      <c r="E566" s="185" t="str">
        <f>用品オープンデータ!H554</f>
        <v>記章・標章</v>
      </c>
      <c r="F566" s="191" t="str">
        <f>用品オープンデータ!I554</f>
        <v>カタログ掲載-県連卸しのみ</v>
      </c>
      <c r="H566" s="199">
        <f t="shared" si="16"/>
        <v>57299</v>
      </c>
      <c r="I566">
        <f t="shared" si="17"/>
        <v>0</v>
      </c>
    </row>
    <row r="567" spans="1:9" ht="14.5">
      <c r="A567" s="201">
        <f>VALUE(用品オープンデータ!A555)</f>
        <v>57302</v>
      </c>
      <c r="B567" s="45" t="str">
        <f>用品オープンデータ!C555</f>
        <v>班別章　ネズミ</v>
      </c>
      <c r="C567" s="45" t="str">
        <f>用品オープンデータ!D555</f>
        <v/>
      </c>
      <c r="D567" s="46">
        <f>用品オープンデータ!E555</f>
        <v>176</v>
      </c>
      <c r="E567" s="185" t="str">
        <f>用品オープンデータ!H555</f>
        <v>記章・標章</v>
      </c>
      <c r="F567" s="191" t="str">
        <f>用品オープンデータ!I555</f>
        <v>カタログ掲載-県連卸しのみ</v>
      </c>
      <c r="H567" s="199">
        <f t="shared" si="16"/>
        <v>57302</v>
      </c>
      <c r="I567">
        <f t="shared" si="17"/>
        <v>0</v>
      </c>
    </row>
    <row r="568" spans="1:9" ht="14.5">
      <c r="A568" s="201">
        <f>VALUE(用品オープンデータ!A556)</f>
        <v>57318</v>
      </c>
      <c r="B568" s="45" t="str">
        <f>用品オープンデータ!C556</f>
        <v>班別章　リス</v>
      </c>
      <c r="C568" s="45" t="str">
        <f>用品オープンデータ!D556</f>
        <v/>
      </c>
      <c r="D568" s="46">
        <f>用品オープンデータ!E556</f>
        <v>176</v>
      </c>
      <c r="E568" s="185" t="str">
        <f>用品オープンデータ!H556</f>
        <v>記章・標章</v>
      </c>
      <c r="F568" s="191" t="str">
        <f>用品オープンデータ!I556</f>
        <v>カタログ掲載-県連卸しのみ</v>
      </c>
      <c r="H568" s="199">
        <f t="shared" si="16"/>
        <v>57318</v>
      </c>
      <c r="I568">
        <f t="shared" si="17"/>
        <v>0</v>
      </c>
    </row>
    <row r="569" spans="1:9" ht="14.5">
      <c r="A569" s="201">
        <f>VALUE(用品オープンデータ!A557)</f>
        <v>57324</v>
      </c>
      <c r="B569" s="45" t="str">
        <f>用品オープンデータ!C557</f>
        <v>班別章　全ワシ</v>
      </c>
      <c r="C569" s="45" t="str">
        <f>用品オープンデータ!D557</f>
        <v/>
      </c>
      <c r="D569" s="46">
        <f>用品オープンデータ!E557</f>
        <v>176</v>
      </c>
      <c r="E569" s="185" t="str">
        <f>用品オープンデータ!H557</f>
        <v>記章・標章</v>
      </c>
      <c r="F569" s="191" t="str">
        <f>用品オープンデータ!I557</f>
        <v>カタログ掲載-県連卸しのみ</v>
      </c>
      <c r="H569" s="199">
        <f t="shared" si="16"/>
        <v>57324</v>
      </c>
      <c r="I569">
        <f t="shared" si="17"/>
        <v>0</v>
      </c>
    </row>
    <row r="570" spans="1:9" ht="14.5">
      <c r="A570" s="201">
        <f>VALUE(用品オープンデータ!A558)</f>
        <v>57330</v>
      </c>
      <c r="B570" s="45" t="str">
        <f>用品オープンデータ!C558</f>
        <v>班別章　ヤギュウ</v>
      </c>
      <c r="C570" s="45" t="str">
        <f>用品オープンデータ!D558</f>
        <v/>
      </c>
      <c r="D570" s="46">
        <f>用品オープンデータ!E558</f>
        <v>176</v>
      </c>
      <c r="E570" s="185" t="str">
        <f>用品オープンデータ!H558</f>
        <v>記章・標章</v>
      </c>
      <c r="F570" s="191" t="str">
        <f>用品オープンデータ!I558</f>
        <v>カタログ掲載-県連卸しのみ</v>
      </c>
      <c r="H570" s="199">
        <f t="shared" si="16"/>
        <v>57330</v>
      </c>
      <c r="I570">
        <f t="shared" si="17"/>
        <v>0</v>
      </c>
    </row>
    <row r="571" spans="1:9" ht="14.5">
      <c r="A571" s="201">
        <f>VALUE(用品オープンデータ!A559)</f>
        <v>57346</v>
      </c>
      <c r="B571" s="45" t="str">
        <f>用品オープンデータ!C559</f>
        <v>班別章　シロクマ</v>
      </c>
      <c r="C571" s="45" t="str">
        <f>用品オープンデータ!D559</f>
        <v/>
      </c>
      <c r="D571" s="46">
        <f>用品オープンデータ!E559</f>
        <v>176</v>
      </c>
      <c r="E571" s="185" t="str">
        <f>用品オープンデータ!H559</f>
        <v>記章・標章</v>
      </c>
      <c r="F571" s="191" t="str">
        <f>用品オープンデータ!I559</f>
        <v>カタログ掲載-県連卸しのみ</v>
      </c>
      <c r="H571" s="199">
        <f t="shared" si="16"/>
        <v>57346</v>
      </c>
      <c r="I571">
        <f t="shared" si="17"/>
        <v>0</v>
      </c>
    </row>
    <row r="572" spans="1:9" ht="14.5">
      <c r="A572" s="201">
        <f>VALUE(用品オープンデータ!A560)</f>
        <v>57352</v>
      </c>
      <c r="B572" s="45" t="str">
        <f>用品オープンデータ!C560</f>
        <v>班別章　ビーバー</v>
      </c>
      <c r="C572" s="45" t="str">
        <f>用品オープンデータ!D560</f>
        <v/>
      </c>
      <c r="D572" s="46">
        <f>用品オープンデータ!E560</f>
        <v>176</v>
      </c>
      <c r="E572" s="185" t="str">
        <f>用品オープンデータ!H560</f>
        <v>記章・標章</v>
      </c>
      <c r="F572" s="191" t="str">
        <f>用品オープンデータ!I560</f>
        <v>カタログ掲載-県連卸しのみ</v>
      </c>
      <c r="H572" s="199">
        <f t="shared" si="16"/>
        <v>57352</v>
      </c>
      <c r="I572">
        <f t="shared" si="17"/>
        <v>0</v>
      </c>
    </row>
    <row r="573" spans="1:9" ht="14.5">
      <c r="A573" s="201">
        <f>VALUE(用品オープンデータ!A561)</f>
        <v>57368</v>
      </c>
      <c r="B573" s="45" t="str">
        <f>用品オープンデータ!C561</f>
        <v>班別章　コブラ</v>
      </c>
      <c r="C573" s="45" t="str">
        <f>用品オープンデータ!D561</f>
        <v/>
      </c>
      <c r="D573" s="46">
        <f>用品オープンデータ!E561</f>
        <v>176</v>
      </c>
      <c r="E573" s="185" t="str">
        <f>用品オープンデータ!H561</f>
        <v>記章・標章</v>
      </c>
      <c r="F573" s="191" t="str">
        <f>用品オープンデータ!I561</f>
        <v>カタログ掲載-県連卸しのみ</v>
      </c>
      <c r="H573" s="199">
        <f t="shared" si="16"/>
        <v>57368</v>
      </c>
      <c r="I573">
        <f t="shared" si="17"/>
        <v>0</v>
      </c>
    </row>
    <row r="574" spans="1:9" ht="14.5">
      <c r="A574" s="201">
        <f>VALUE(用品オープンデータ!A562)</f>
        <v>57513</v>
      </c>
      <c r="B574" s="45" t="str">
        <f>用品オープンデータ!C562</f>
        <v>組別章　１　赤</v>
      </c>
      <c r="C574" s="45" t="str">
        <f>用品オープンデータ!D562</f>
        <v>４枚組</v>
      </c>
      <c r="D574" s="46">
        <f>用品オープンデータ!E562</f>
        <v>275</v>
      </c>
      <c r="E574" s="185" t="str">
        <f>用品オープンデータ!H562</f>
        <v>記章・標章</v>
      </c>
      <c r="F574" s="191" t="str">
        <f>用品オープンデータ!I562</f>
        <v>カタログ掲載-県連卸しのみ</v>
      </c>
      <c r="H574" s="199">
        <f t="shared" si="16"/>
        <v>57513</v>
      </c>
      <c r="I574">
        <f t="shared" si="17"/>
        <v>0</v>
      </c>
    </row>
    <row r="575" spans="1:9" ht="14.5">
      <c r="A575" s="201">
        <f>VALUE(用品オープンデータ!A563)</f>
        <v>57529</v>
      </c>
      <c r="B575" s="45" t="str">
        <f>用品オープンデータ!C563</f>
        <v>組別章　２　白</v>
      </c>
      <c r="C575" s="45" t="str">
        <f>用品オープンデータ!D563</f>
        <v>４枚組</v>
      </c>
      <c r="D575" s="46">
        <f>用品オープンデータ!E563</f>
        <v>275</v>
      </c>
      <c r="E575" s="185" t="str">
        <f>用品オープンデータ!H563</f>
        <v>記章・標章</v>
      </c>
      <c r="F575" s="191" t="str">
        <f>用品オープンデータ!I563</f>
        <v>カタログ掲載-県連卸しのみ</v>
      </c>
      <c r="H575" s="199">
        <f t="shared" si="16"/>
        <v>57529</v>
      </c>
      <c r="I575">
        <f t="shared" si="17"/>
        <v>0</v>
      </c>
    </row>
    <row r="576" spans="1:9" ht="14.5">
      <c r="A576" s="201">
        <f>VALUE(用品オープンデータ!A564)</f>
        <v>57535</v>
      </c>
      <c r="B576" s="45" t="str">
        <f>用品オープンデータ!C564</f>
        <v>組別章　３　黄</v>
      </c>
      <c r="C576" s="45" t="str">
        <f>用品オープンデータ!D564</f>
        <v>４枚組</v>
      </c>
      <c r="D576" s="46">
        <f>用品オープンデータ!E564</f>
        <v>275</v>
      </c>
      <c r="E576" s="185" t="str">
        <f>用品オープンデータ!H564</f>
        <v>記章・標章</v>
      </c>
      <c r="F576" s="191" t="str">
        <f>用品オープンデータ!I564</f>
        <v>カタログ掲載-県連卸しのみ</v>
      </c>
      <c r="H576" s="199">
        <f t="shared" si="16"/>
        <v>57535</v>
      </c>
      <c r="I576">
        <f t="shared" si="17"/>
        <v>0</v>
      </c>
    </row>
    <row r="577" spans="1:9" ht="14.5">
      <c r="A577" s="201">
        <f>VALUE(用品オープンデータ!A565)</f>
        <v>57541</v>
      </c>
      <c r="B577" s="45" t="str">
        <f>用品オープンデータ!C565</f>
        <v>組別章　４　緑</v>
      </c>
      <c r="C577" s="45" t="str">
        <f>用品オープンデータ!D565</f>
        <v>４枚組</v>
      </c>
      <c r="D577" s="46">
        <f>用品オープンデータ!E565</f>
        <v>253</v>
      </c>
      <c r="E577" s="185" t="str">
        <f>用品オープンデータ!H565</f>
        <v>記章・標章</v>
      </c>
      <c r="F577" s="191" t="str">
        <f>用品オープンデータ!I565</f>
        <v>カタログ掲載-県連卸しのみ</v>
      </c>
      <c r="H577" s="199">
        <f t="shared" si="16"/>
        <v>57541</v>
      </c>
      <c r="I577">
        <f t="shared" si="17"/>
        <v>0</v>
      </c>
    </row>
    <row r="578" spans="1:9" ht="14.5">
      <c r="A578" s="201">
        <f>VALUE(用品オープンデータ!A566)</f>
        <v>57557</v>
      </c>
      <c r="B578" s="45" t="str">
        <f>用品オープンデータ!C566</f>
        <v>組別章　５　青</v>
      </c>
      <c r="C578" s="45" t="str">
        <f>用品オープンデータ!D566</f>
        <v>４枚組</v>
      </c>
      <c r="D578" s="46">
        <f>用品オープンデータ!E566</f>
        <v>253</v>
      </c>
      <c r="E578" s="185" t="str">
        <f>用品オープンデータ!H566</f>
        <v>記章・標章</v>
      </c>
      <c r="F578" s="191" t="str">
        <f>用品オープンデータ!I566</f>
        <v>カタログ掲載-県連卸しのみ</v>
      </c>
      <c r="H578" s="199">
        <f t="shared" si="16"/>
        <v>57557</v>
      </c>
      <c r="I578">
        <f t="shared" si="17"/>
        <v>0</v>
      </c>
    </row>
    <row r="579" spans="1:9" ht="14.5">
      <c r="A579" s="201">
        <f>VALUE(用品オープンデータ!A567)</f>
        <v>57563</v>
      </c>
      <c r="B579" s="45" t="str">
        <f>用品オープンデータ!C567</f>
        <v>組別章　６　茶</v>
      </c>
      <c r="C579" s="45" t="str">
        <f>用品オープンデータ!D567</f>
        <v>４枚組</v>
      </c>
      <c r="D579" s="46">
        <f>用品オープンデータ!E567</f>
        <v>253</v>
      </c>
      <c r="E579" s="185" t="str">
        <f>用品オープンデータ!H567</f>
        <v>記章・標章</v>
      </c>
      <c r="F579" s="191" t="str">
        <f>用品オープンデータ!I567</f>
        <v>カタログ掲載-県連卸しのみ</v>
      </c>
      <c r="H579" s="199">
        <f t="shared" si="16"/>
        <v>57563</v>
      </c>
      <c r="I579">
        <f t="shared" si="17"/>
        <v>0</v>
      </c>
    </row>
    <row r="580" spans="1:9" ht="14.5">
      <c r="A580" s="201">
        <f>VALUE(用品オープンデータ!A568)</f>
        <v>57600</v>
      </c>
      <c r="B580" s="45" t="str">
        <f>用品オープンデータ!C568</f>
        <v>団号章 CS-0</v>
      </c>
      <c r="C580" s="45" t="str">
        <f>用品オープンデータ!D568</f>
        <v/>
      </c>
      <c r="D580" s="46">
        <f>用品オープンデータ!E568</f>
        <v>110</v>
      </c>
      <c r="E580" s="185" t="str">
        <f>用品オープンデータ!H568</f>
        <v>記章・標章</v>
      </c>
      <c r="F580" s="191" t="str">
        <f>用品オープンデータ!I568</f>
        <v>カタログ掲載-県連卸しのみ</v>
      </c>
      <c r="H580" s="199">
        <f t="shared" si="16"/>
        <v>57600</v>
      </c>
      <c r="I580">
        <f t="shared" si="17"/>
        <v>0</v>
      </c>
    </row>
    <row r="581" spans="1:9" ht="14.5">
      <c r="A581" s="201">
        <f>VALUE(用品オープンデータ!A569)</f>
        <v>57601</v>
      </c>
      <c r="B581" s="45" t="str">
        <f>用品オープンデータ!C569</f>
        <v>団号章 CS-1</v>
      </c>
      <c r="C581" s="45" t="str">
        <f>用品オープンデータ!D569</f>
        <v/>
      </c>
      <c r="D581" s="46">
        <f>用品オープンデータ!E569</f>
        <v>110</v>
      </c>
      <c r="E581" s="185" t="str">
        <f>用品オープンデータ!H569</f>
        <v>記章・標章</v>
      </c>
      <c r="F581" s="191" t="str">
        <f>用品オープンデータ!I569</f>
        <v>カタログ掲載-県連卸しのみ</v>
      </c>
      <c r="H581" s="199">
        <f t="shared" si="16"/>
        <v>57601</v>
      </c>
      <c r="I581">
        <f t="shared" si="17"/>
        <v>0</v>
      </c>
    </row>
    <row r="582" spans="1:9" ht="14.5">
      <c r="A582" s="201">
        <f>VALUE(用品オープンデータ!A570)</f>
        <v>57602</v>
      </c>
      <c r="B582" s="45" t="str">
        <f>用品オープンデータ!C570</f>
        <v>団号章 CS-2</v>
      </c>
      <c r="C582" s="45" t="str">
        <f>用品オープンデータ!D570</f>
        <v/>
      </c>
      <c r="D582" s="46">
        <f>用品オープンデータ!E570</f>
        <v>110</v>
      </c>
      <c r="E582" s="185" t="str">
        <f>用品オープンデータ!H570</f>
        <v>記章・標章</v>
      </c>
      <c r="F582" s="191" t="str">
        <f>用品オープンデータ!I570</f>
        <v>カタログ掲載-県連卸しのみ</v>
      </c>
      <c r="H582" s="199">
        <f t="shared" si="16"/>
        <v>57602</v>
      </c>
      <c r="I582">
        <f t="shared" si="17"/>
        <v>0</v>
      </c>
    </row>
    <row r="583" spans="1:9" ht="14.5">
      <c r="A583" s="201">
        <f>VALUE(用品オープンデータ!A571)</f>
        <v>57603</v>
      </c>
      <c r="B583" s="45" t="str">
        <f>用品オープンデータ!C571</f>
        <v>団号章 CS-3</v>
      </c>
      <c r="C583" s="45" t="str">
        <f>用品オープンデータ!D571</f>
        <v/>
      </c>
      <c r="D583" s="46">
        <f>用品オープンデータ!E571</f>
        <v>110</v>
      </c>
      <c r="E583" s="185" t="str">
        <f>用品オープンデータ!H571</f>
        <v>記章・標章</v>
      </c>
      <c r="F583" s="191" t="str">
        <f>用品オープンデータ!I571</f>
        <v>カタログ掲載-県連卸しのみ</v>
      </c>
      <c r="H583" s="199">
        <f t="shared" si="16"/>
        <v>57603</v>
      </c>
      <c r="I583">
        <f t="shared" si="17"/>
        <v>0</v>
      </c>
    </row>
    <row r="584" spans="1:9" ht="14.5">
      <c r="A584" s="201">
        <f>VALUE(用品オープンデータ!A572)</f>
        <v>57604</v>
      </c>
      <c r="B584" s="45" t="str">
        <f>用品オープンデータ!C572</f>
        <v>団号章 CS-4</v>
      </c>
      <c r="C584" s="45" t="str">
        <f>用品オープンデータ!D572</f>
        <v/>
      </c>
      <c r="D584" s="46">
        <f>用品オープンデータ!E572</f>
        <v>110</v>
      </c>
      <c r="E584" s="185" t="str">
        <f>用品オープンデータ!H572</f>
        <v>記章・標章</v>
      </c>
      <c r="F584" s="191" t="str">
        <f>用品オープンデータ!I572</f>
        <v>カタログ掲載-県連卸しのみ</v>
      </c>
      <c r="H584" s="199">
        <f t="shared" si="16"/>
        <v>57604</v>
      </c>
      <c r="I584">
        <f t="shared" si="17"/>
        <v>0</v>
      </c>
    </row>
    <row r="585" spans="1:9" ht="14.5">
      <c r="A585" s="201">
        <f>VALUE(用品オープンデータ!A573)</f>
        <v>57605</v>
      </c>
      <c r="B585" s="45" t="str">
        <f>用品オープンデータ!C573</f>
        <v>団号章 CS-5</v>
      </c>
      <c r="C585" s="45" t="str">
        <f>用品オープンデータ!D573</f>
        <v/>
      </c>
      <c r="D585" s="46">
        <f>用品オープンデータ!E573</f>
        <v>110</v>
      </c>
      <c r="E585" s="185" t="str">
        <f>用品オープンデータ!H573</f>
        <v>記章・標章</v>
      </c>
      <c r="F585" s="191" t="str">
        <f>用品オープンデータ!I573</f>
        <v>カタログ掲載-県連卸しのみ</v>
      </c>
      <c r="H585" s="199">
        <f t="shared" si="16"/>
        <v>57605</v>
      </c>
      <c r="I585">
        <f t="shared" si="17"/>
        <v>0</v>
      </c>
    </row>
    <row r="586" spans="1:9" ht="14.5">
      <c r="A586" s="201">
        <f>VALUE(用品オープンデータ!A574)</f>
        <v>57606</v>
      </c>
      <c r="B586" s="45" t="str">
        <f>用品オープンデータ!C574</f>
        <v>団号章 CS-6</v>
      </c>
      <c r="C586" s="45" t="str">
        <f>用品オープンデータ!D574</f>
        <v/>
      </c>
      <c r="D586" s="46">
        <f>用品オープンデータ!E574</f>
        <v>110</v>
      </c>
      <c r="E586" s="185" t="str">
        <f>用品オープンデータ!H574</f>
        <v>記章・標章</v>
      </c>
      <c r="F586" s="191" t="str">
        <f>用品オープンデータ!I574</f>
        <v>カタログ掲載-県連卸しのみ</v>
      </c>
      <c r="H586" s="199">
        <f t="shared" si="16"/>
        <v>57606</v>
      </c>
      <c r="I586">
        <f t="shared" si="17"/>
        <v>0</v>
      </c>
    </row>
    <row r="587" spans="1:9" ht="14.5">
      <c r="A587" s="201">
        <f>VALUE(用品オープンデータ!A575)</f>
        <v>57607</v>
      </c>
      <c r="B587" s="45" t="str">
        <f>用品オープンデータ!C575</f>
        <v>団号章 CS-7</v>
      </c>
      <c r="C587" s="45" t="str">
        <f>用品オープンデータ!D575</f>
        <v/>
      </c>
      <c r="D587" s="46">
        <f>用品オープンデータ!E575</f>
        <v>110</v>
      </c>
      <c r="E587" s="185" t="str">
        <f>用品オープンデータ!H575</f>
        <v>記章・標章</v>
      </c>
      <c r="F587" s="191" t="str">
        <f>用品オープンデータ!I575</f>
        <v>カタログ掲載-県連卸しのみ</v>
      </c>
      <c r="H587" s="199">
        <f t="shared" si="16"/>
        <v>57607</v>
      </c>
      <c r="I587">
        <f t="shared" si="17"/>
        <v>0</v>
      </c>
    </row>
    <row r="588" spans="1:9" ht="14.5">
      <c r="A588" s="201">
        <f>VALUE(用品オープンデータ!A576)</f>
        <v>57608</v>
      </c>
      <c r="B588" s="45" t="str">
        <f>用品オープンデータ!C576</f>
        <v>団号章 CS-8</v>
      </c>
      <c r="C588" s="45" t="str">
        <f>用品オープンデータ!D576</f>
        <v/>
      </c>
      <c r="D588" s="46">
        <f>用品オープンデータ!E576</f>
        <v>110</v>
      </c>
      <c r="E588" s="185" t="str">
        <f>用品オープンデータ!H576</f>
        <v>記章・標章</v>
      </c>
      <c r="F588" s="191" t="str">
        <f>用品オープンデータ!I576</f>
        <v>カタログ掲載-県連卸しのみ</v>
      </c>
      <c r="H588" s="199">
        <f t="shared" si="16"/>
        <v>57608</v>
      </c>
      <c r="I588">
        <f t="shared" si="17"/>
        <v>0</v>
      </c>
    </row>
    <row r="589" spans="1:9" ht="14.5">
      <c r="A589" s="201">
        <f>VALUE(用品オープンデータ!A577)</f>
        <v>57610</v>
      </c>
      <c r="B589" s="45" t="str">
        <f>用品オープンデータ!C577</f>
        <v>団号章 BS-0</v>
      </c>
      <c r="C589" s="45" t="str">
        <f>用品オープンデータ!D577</f>
        <v/>
      </c>
      <c r="D589" s="46">
        <f>用品オープンデータ!E577</f>
        <v>110</v>
      </c>
      <c r="E589" s="185" t="str">
        <f>用品オープンデータ!H577</f>
        <v>記章・標章</v>
      </c>
      <c r="F589" s="191" t="str">
        <f>用品オープンデータ!I577</f>
        <v>カタログ掲載-県連卸しのみ</v>
      </c>
      <c r="H589" s="199">
        <f t="shared" si="16"/>
        <v>57610</v>
      </c>
      <c r="I589">
        <f t="shared" si="17"/>
        <v>0</v>
      </c>
    </row>
    <row r="590" spans="1:9" ht="14.5">
      <c r="A590" s="201">
        <f>VALUE(用品オープンデータ!A578)</f>
        <v>57611</v>
      </c>
      <c r="B590" s="45" t="str">
        <f>用品オープンデータ!C578</f>
        <v>団号章 BS-1</v>
      </c>
      <c r="C590" s="45" t="str">
        <f>用品オープンデータ!D578</f>
        <v/>
      </c>
      <c r="D590" s="46">
        <f>用品オープンデータ!E578</f>
        <v>110</v>
      </c>
      <c r="E590" s="185" t="str">
        <f>用品オープンデータ!H578</f>
        <v>記章・標章</v>
      </c>
      <c r="F590" s="191" t="str">
        <f>用品オープンデータ!I578</f>
        <v>カタログ掲載-県連卸しのみ</v>
      </c>
      <c r="H590" s="199">
        <f t="shared" si="16"/>
        <v>57611</v>
      </c>
      <c r="I590">
        <f t="shared" si="17"/>
        <v>0</v>
      </c>
    </row>
    <row r="591" spans="1:9" ht="14.5">
      <c r="A591" s="201">
        <f>VALUE(用品オープンデータ!A579)</f>
        <v>57612</v>
      </c>
      <c r="B591" s="45" t="str">
        <f>用品オープンデータ!C579</f>
        <v>団号章 BS-2</v>
      </c>
      <c r="C591" s="45" t="str">
        <f>用品オープンデータ!D579</f>
        <v/>
      </c>
      <c r="D591" s="46">
        <f>用品オープンデータ!E579</f>
        <v>110</v>
      </c>
      <c r="E591" s="185" t="str">
        <f>用品オープンデータ!H579</f>
        <v>記章・標章</v>
      </c>
      <c r="F591" s="191" t="str">
        <f>用品オープンデータ!I579</f>
        <v>カタログ掲載-県連卸しのみ</v>
      </c>
      <c r="H591" s="199">
        <f t="shared" ref="H591:H654" si="18">VALUE(A591)</f>
        <v>57612</v>
      </c>
      <c r="I591">
        <f t="shared" ref="I591:I654" si="19">A591-H591</f>
        <v>0</v>
      </c>
    </row>
    <row r="592" spans="1:9" ht="14.5">
      <c r="A592" s="201">
        <f>VALUE(用品オープンデータ!A580)</f>
        <v>57613</v>
      </c>
      <c r="B592" s="45" t="str">
        <f>用品オープンデータ!C580</f>
        <v>団号章 BS-3</v>
      </c>
      <c r="C592" s="45" t="str">
        <f>用品オープンデータ!D580</f>
        <v/>
      </c>
      <c r="D592" s="46">
        <f>用品オープンデータ!E580</f>
        <v>110</v>
      </c>
      <c r="E592" s="185" t="str">
        <f>用品オープンデータ!H580</f>
        <v>記章・標章</v>
      </c>
      <c r="F592" s="191" t="str">
        <f>用品オープンデータ!I580</f>
        <v>カタログ掲載-県連卸しのみ</v>
      </c>
      <c r="H592" s="199">
        <f t="shared" si="18"/>
        <v>57613</v>
      </c>
      <c r="I592">
        <f t="shared" si="19"/>
        <v>0</v>
      </c>
    </row>
    <row r="593" spans="1:9" ht="14.5">
      <c r="A593" s="201">
        <f>VALUE(用品オープンデータ!A581)</f>
        <v>57614</v>
      </c>
      <c r="B593" s="45" t="str">
        <f>用品オープンデータ!C581</f>
        <v>団号章 BS-4</v>
      </c>
      <c r="C593" s="45" t="str">
        <f>用品オープンデータ!D581</f>
        <v/>
      </c>
      <c r="D593" s="46">
        <f>用品オープンデータ!E581</f>
        <v>110</v>
      </c>
      <c r="E593" s="185" t="str">
        <f>用品オープンデータ!H581</f>
        <v>記章・標章</v>
      </c>
      <c r="F593" s="191" t="str">
        <f>用品オープンデータ!I581</f>
        <v>カタログ掲載-県連卸しのみ</v>
      </c>
      <c r="H593" s="199">
        <f t="shared" si="18"/>
        <v>57614</v>
      </c>
      <c r="I593">
        <f t="shared" si="19"/>
        <v>0</v>
      </c>
    </row>
    <row r="594" spans="1:9" ht="14.5">
      <c r="A594" s="201">
        <f>VALUE(用品オープンデータ!A582)</f>
        <v>57615</v>
      </c>
      <c r="B594" s="45" t="str">
        <f>用品オープンデータ!C582</f>
        <v>団号章 BS-5</v>
      </c>
      <c r="C594" s="45" t="str">
        <f>用品オープンデータ!D582</f>
        <v/>
      </c>
      <c r="D594" s="46">
        <f>用品オープンデータ!E582</f>
        <v>110</v>
      </c>
      <c r="E594" s="185" t="str">
        <f>用品オープンデータ!H582</f>
        <v>記章・標章</v>
      </c>
      <c r="F594" s="191" t="str">
        <f>用品オープンデータ!I582</f>
        <v>カタログ掲載-県連卸しのみ</v>
      </c>
      <c r="H594" s="199">
        <f t="shared" si="18"/>
        <v>57615</v>
      </c>
      <c r="I594">
        <f t="shared" si="19"/>
        <v>0</v>
      </c>
    </row>
    <row r="595" spans="1:9" ht="14.5">
      <c r="A595" s="201">
        <f>VALUE(用品オープンデータ!A583)</f>
        <v>57616</v>
      </c>
      <c r="B595" s="45" t="str">
        <f>用品オープンデータ!C583</f>
        <v>団号章 BS-6</v>
      </c>
      <c r="C595" s="45" t="str">
        <f>用品オープンデータ!D583</f>
        <v/>
      </c>
      <c r="D595" s="46">
        <f>用品オープンデータ!E583</f>
        <v>110</v>
      </c>
      <c r="E595" s="185" t="str">
        <f>用品オープンデータ!H583</f>
        <v>記章・標章</v>
      </c>
      <c r="F595" s="191" t="str">
        <f>用品オープンデータ!I583</f>
        <v>カタログ掲載-県連卸しのみ</v>
      </c>
      <c r="H595" s="199">
        <f t="shared" si="18"/>
        <v>57616</v>
      </c>
      <c r="I595">
        <f t="shared" si="19"/>
        <v>0</v>
      </c>
    </row>
    <row r="596" spans="1:9" ht="14.5">
      <c r="A596" s="201">
        <f>VALUE(用品オープンデータ!A584)</f>
        <v>57617</v>
      </c>
      <c r="B596" s="45" t="str">
        <f>用品オープンデータ!C584</f>
        <v>団号章 BS-7</v>
      </c>
      <c r="C596" s="45" t="str">
        <f>用品オープンデータ!D584</f>
        <v/>
      </c>
      <c r="D596" s="46">
        <f>用品オープンデータ!E584</f>
        <v>110</v>
      </c>
      <c r="E596" s="185" t="str">
        <f>用品オープンデータ!H584</f>
        <v>記章・標章</v>
      </c>
      <c r="F596" s="191" t="str">
        <f>用品オープンデータ!I584</f>
        <v>カタログ掲載-県連卸しのみ</v>
      </c>
      <c r="H596" s="199">
        <f t="shared" si="18"/>
        <v>57617</v>
      </c>
      <c r="I596">
        <f t="shared" si="19"/>
        <v>0</v>
      </c>
    </row>
    <row r="597" spans="1:9" ht="14.5">
      <c r="A597" s="201">
        <f>VALUE(用品オープンデータ!A585)</f>
        <v>57618</v>
      </c>
      <c r="B597" s="45" t="str">
        <f>用品オープンデータ!C585</f>
        <v>団号章 BS-8</v>
      </c>
      <c r="C597" s="45" t="str">
        <f>用品オープンデータ!D585</f>
        <v/>
      </c>
      <c r="D597" s="46">
        <f>用品オープンデータ!E585</f>
        <v>110</v>
      </c>
      <c r="E597" s="185" t="str">
        <f>用品オープンデータ!H585</f>
        <v>記章・標章</v>
      </c>
      <c r="F597" s="191" t="str">
        <f>用品オープンデータ!I585</f>
        <v>カタログ掲載-県連卸しのみ</v>
      </c>
      <c r="H597" s="199">
        <f t="shared" si="18"/>
        <v>57618</v>
      </c>
      <c r="I597">
        <f t="shared" si="19"/>
        <v>0</v>
      </c>
    </row>
    <row r="598" spans="1:9" ht="14.5">
      <c r="A598" s="201">
        <f>VALUE(用品オープンデータ!A586)</f>
        <v>58015</v>
      </c>
      <c r="B598" s="45" t="str">
        <f>用品オープンデータ!C586</f>
        <v>上級班長章</v>
      </c>
      <c r="C598" s="45" t="str">
        <f>用品オープンデータ!D586</f>
        <v/>
      </c>
      <c r="D598" s="46">
        <f>用品オープンデータ!E586</f>
        <v>220</v>
      </c>
      <c r="E598" s="185" t="str">
        <f>用品オープンデータ!H586</f>
        <v>記章・標章</v>
      </c>
      <c r="F598" s="191" t="str">
        <f>用品オープンデータ!I586</f>
        <v>カタログ掲載-県連卸しのみ</v>
      </c>
      <c r="H598" s="199">
        <f t="shared" si="18"/>
        <v>58015</v>
      </c>
      <c r="I598">
        <f t="shared" si="19"/>
        <v>0</v>
      </c>
    </row>
    <row r="599" spans="1:9" ht="14.5">
      <c r="A599" s="201">
        <f>VALUE(用品オープンデータ!A587)</f>
        <v>58021</v>
      </c>
      <c r="B599" s="45" t="str">
        <f>用品オープンデータ!C587</f>
        <v>班長章</v>
      </c>
      <c r="C599" s="45" t="str">
        <f>用品オープンデータ!D587</f>
        <v>ボーイ用</v>
      </c>
      <c r="D599" s="46">
        <f>用品オープンデータ!E587</f>
        <v>198</v>
      </c>
      <c r="E599" s="185" t="str">
        <f>用品オープンデータ!H587</f>
        <v>記章・標章</v>
      </c>
      <c r="F599" s="191" t="str">
        <f>用品オープンデータ!I587</f>
        <v>カタログ掲載-県連卸しのみ</v>
      </c>
      <c r="H599" s="199">
        <f t="shared" si="18"/>
        <v>58021</v>
      </c>
      <c r="I599">
        <f t="shared" si="19"/>
        <v>0</v>
      </c>
    </row>
    <row r="600" spans="1:9" ht="14.5">
      <c r="A600" s="201">
        <f>VALUE(用品オープンデータ!A588)</f>
        <v>58037</v>
      </c>
      <c r="B600" s="45" t="str">
        <f>用品オープンデータ!C588</f>
        <v>次長章</v>
      </c>
      <c r="C600" s="45" t="str">
        <f>用品オープンデータ!D588</f>
        <v>ボーイ用</v>
      </c>
      <c r="D600" s="46">
        <f>用品オープンデータ!E588</f>
        <v>198</v>
      </c>
      <c r="E600" s="185" t="str">
        <f>用品オープンデータ!H588</f>
        <v>記章・標章</v>
      </c>
      <c r="F600" s="191" t="str">
        <f>用品オープンデータ!I588</f>
        <v>カタログ掲載-県連卸しのみ</v>
      </c>
      <c r="H600" s="199">
        <f t="shared" si="18"/>
        <v>58037</v>
      </c>
      <c r="I600">
        <f t="shared" si="19"/>
        <v>0</v>
      </c>
    </row>
    <row r="601" spans="1:9" ht="14.5">
      <c r="A601" s="201">
        <f>VALUE(用品オープンデータ!A589)</f>
        <v>58043</v>
      </c>
      <c r="B601" s="45" t="str">
        <f>用品オープンデータ!C589</f>
        <v>隊付章</v>
      </c>
      <c r="C601" s="45" t="str">
        <f>用品オープンデータ!D589</f>
        <v/>
      </c>
      <c r="D601" s="46">
        <f>用品オープンデータ!E589</f>
        <v>198</v>
      </c>
      <c r="E601" s="185" t="str">
        <f>用品オープンデータ!H589</f>
        <v>記章・標章</v>
      </c>
      <c r="F601" s="191" t="str">
        <f>用品オープンデータ!I589</f>
        <v>カタログ掲載-県連卸しのみ</v>
      </c>
      <c r="H601" s="199">
        <f t="shared" si="18"/>
        <v>58043</v>
      </c>
      <c r="I601">
        <f t="shared" si="19"/>
        <v>0</v>
      </c>
    </row>
    <row r="602" spans="1:9" ht="14.5">
      <c r="A602" s="201">
        <f>VALUE(用品オープンデータ!A590)</f>
        <v>58051</v>
      </c>
      <c r="B602" s="45" t="str">
        <f>用品オープンデータ!C590</f>
        <v>班任務章</v>
      </c>
      <c r="C602" s="45" t="str">
        <f>用品オープンデータ!D590</f>
        <v>1　記録係</v>
      </c>
      <c r="D602" s="46">
        <f>用品オープンデータ!E590</f>
        <v>198</v>
      </c>
      <c r="E602" s="185" t="str">
        <f>用品オープンデータ!H590</f>
        <v>記章・標章</v>
      </c>
      <c r="F602" s="191" t="str">
        <f>用品オープンデータ!I590</f>
        <v>カタログ掲載-県連卸しのみ</v>
      </c>
      <c r="H602" s="199">
        <f t="shared" si="18"/>
        <v>58051</v>
      </c>
      <c r="I602">
        <f t="shared" si="19"/>
        <v>0</v>
      </c>
    </row>
    <row r="603" spans="1:9" ht="14.5">
      <c r="A603" s="201">
        <f>VALUE(用品オープンデータ!A591)</f>
        <v>58053</v>
      </c>
      <c r="B603" s="45" t="str">
        <f>用品オープンデータ!C591</f>
        <v>班任務章</v>
      </c>
      <c r="C603" s="45" t="str">
        <f>用品オープンデータ!D591</f>
        <v>2　会計係</v>
      </c>
      <c r="D603" s="46">
        <f>用品オープンデータ!E591</f>
        <v>198</v>
      </c>
      <c r="E603" s="185" t="str">
        <f>用品オープンデータ!H591</f>
        <v>記章・標章</v>
      </c>
      <c r="F603" s="191" t="str">
        <f>用品オープンデータ!I591</f>
        <v>カタログ掲載-県連卸しのみ</v>
      </c>
      <c r="H603" s="199">
        <f t="shared" si="18"/>
        <v>58053</v>
      </c>
      <c r="I603">
        <f t="shared" si="19"/>
        <v>0</v>
      </c>
    </row>
    <row r="604" spans="1:9" ht="14.5">
      <c r="A604" s="201">
        <f>VALUE(用品オープンデータ!A592)</f>
        <v>58055</v>
      </c>
      <c r="B604" s="45" t="str">
        <f>用品オープンデータ!C592</f>
        <v>班任務章</v>
      </c>
      <c r="C604" s="45" t="str">
        <f>用品オープンデータ!D592</f>
        <v>3　備品係</v>
      </c>
      <c r="D604" s="46">
        <f>用品オープンデータ!E592</f>
        <v>198</v>
      </c>
      <c r="E604" s="185" t="str">
        <f>用品オープンデータ!H592</f>
        <v>記章・標章</v>
      </c>
      <c r="F604" s="191" t="str">
        <f>用品オープンデータ!I592</f>
        <v>カタログ掲載-県連卸しのみ</v>
      </c>
      <c r="H604" s="199">
        <f t="shared" si="18"/>
        <v>58055</v>
      </c>
      <c r="I604">
        <f t="shared" si="19"/>
        <v>0</v>
      </c>
    </row>
    <row r="605" spans="1:9" ht="14.5">
      <c r="A605" s="201">
        <f>VALUE(用品オープンデータ!A593)</f>
        <v>58057</v>
      </c>
      <c r="B605" s="45" t="str">
        <f>用品オープンデータ!C593</f>
        <v>班任務章</v>
      </c>
      <c r="C605" s="45" t="str">
        <f>用品オープンデータ!D593</f>
        <v>4　安全係</v>
      </c>
      <c r="D605" s="46">
        <f>用品オープンデータ!E593</f>
        <v>198</v>
      </c>
      <c r="E605" s="185" t="str">
        <f>用品オープンデータ!H593</f>
        <v>記章・標章</v>
      </c>
      <c r="F605" s="191" t="str">
        <f>用品オープンデータ!I593</f>
        <v>カタログ掲載-県連卸しのみ</v>
      </c>
      <c r="H605" s="199">
        <f t="shared" si="18"/>
        <v>58057</v>
      </c>
      <c r="I605">
        <f t="shared" si="19"/>
        <v>0</v>
      </c>
    </row>
    <row r="606" spans="1:9" ht="14.5">
      <c r="A606" s="201">
        <f>VALUE(用品オープンデータ!A594)</f>
        <v>58059</v>
      </c>
      <c r="B606" s="45" t="str">
        <f>用品オープンデータ!C594</f>
        <v>班任務章</v>
      </c>
      <c r="C606" s="45" t="str">
        <f>用品オープンデータ!D594</f>
        <v>5　ﾚｸﾘｴｰｼｮﾝ係</v>
      </c>
      <c r="D606" s="46">
        <f>用品オープンデータ!E594</f>
        <v>198</v>
      </c>
      <c r="E606" s="185" t="str">
        <f>用品オープンデータ!H594</f>
        <v>記章・標章</v>
      </c>
      <c r="F606" s="191" t="str">
        <f>用品オープンデータ!I594</f>
        <v>カタログ掲載-県連卸しのみ</v>
      </c>
      <c r="H606" s="199">
        <f t="shared" si="18"/>
        <v>58059</v>
      </c>
      <c r="I606">
        <f t="shared" si="19"/>
        <v>0</v>
      </c>
    </row>
    <row r="607" spans="1:9" ht="14.5">
      <c r="A607" s="201">
        <f>VALUE(用品オープンデータ!A595)</f>
        <v>58061</v>
      </c>
      <c r="B607" s="45" t="str">
        <f>用品オープンデータ!C595</f>
        <v>班任務章</v>
      </c>
      <c r="C607" s="45" t="str">
        <f>用品オープンデータ!D595</f>
        <v>6　環境係</v>
      </c>
      <c r="D607" s="46">
        <f>用品オープンデータ!E595</f>
        <v>198</v>
      </c>
      <c r="E607" s="185" t="str">
        <f>用品オープンデータ!H595</f>
        <v>記章・標章</v>
      </c>
      <c r="F607" s="191" t="str">
        <f>用品オープンデータ!I595</f>
        <v>カタログ掲載-県連卸しのみ</v>
      </c>
      <c r="H607" s="199">
        <f t="shared" si="18"/>
        <v>58061</v>
      </c>
      <c r="I607">
        <f t="shared" si="19"/>
        <v>0</v>
      </c>
    </row>
    <row r="608" spans="1:9" ht="14.5">
      <c r="A608" s="201">
        <f>VALUE(用品オープンデータ!A596)</f>
        <v>58069</v>
      </c>
      <c r="B608" s="45" t="str">
        <f>用品オープンデータ!C596</f>
        <v>班活動バッジ</v>
      </c>
      <c r="C608" s="45" t="str">
        <f>用品オープンデータ!D596</f>
        <v>緑</v>
      </c>
      <c r="D608" s="46">
        <f>用品オープンデータ!E596</f>
        <v>308</v>
      </c>
      <c r="E608" s="185" t="str">
        <f>用品オープンデータ!H596</f>
        <v>記章・標章</v>
      </c>
      <c r="F608" s="191" t="str">
        <f>用品オープンデータ!I596</f>
        <v>カタログ掲載-県連卸しのみ</v>
      </c>
      <c r="H608" s="199">
        <f t="shared" si="18"/>
        <v>58069</v>
      </c>
      <c r="I608">
        <f t="shared" si="19"/>
        <v>0</v>
      </c>
    </row>
    <row r="609" spans="1:9" ht="14.5">
      <c r="A609" s="201">
        <f>VALUE(用品オープンデータ!A597)</f>
        <v>58070</v>
      </c>
      <c r="B609" s="45" t="str">
        <f>用品オープンデータ!C597</f>
        <v>班活動バッジ</v>
      </c>
      <c r="C609" s="45" t="str">
        <f>用品オープンデータ!D597</f>
        <v>紺</v>
      </c>
      <c r="D609" s="46">
        <f>用品オープンデータ!E597</f>
        <v>308</v>
      </c>
      <c r="E609" s="185" t="str">
        <f>用品オープンデータ!H597</f>
        <v>記章・標章</v>
      </c>
      <c r="F609" s="191" t="str">
        <f>用品オープンデータ!I597</f>
        <v>カタログ掲載-県連卸しのみ</v>
      </c>
      <c r="H609" s="199">
        <f t="shared" si="18"/>
        <v>58070</v>
      </c>
      <c r="I609">
        <f t="shared" si="19"/>
        <v>0</v>
      </c>
    </row>
    <row r="610" spans="1:9" ht="14.5">
      <c r="A610" s="201">
        <f>VALUE(用品オープンデータ!A598)</f>
        <v>58071</v>
      </c>
      <c r="B610" s="45" t="str">
        <f>用品オープンデータ!C598</f>
        <v>班活動バッジ</v>
      </c>
      <c r="C610" s="45" t="str">
        <f>用品オープンデータ!D598</f>
        <v>黄</v>
      </c>
      <c r="D610" s="46">
        <f>用品オープンデータ!E598</f>
        <v>308</v>
      </c>
      <c r="E610" s="185" t="str">
        <f>用品オープンデータ!H598</f>
        <v>記章・標章</v>
      </c>
      <c r="F610" s="191" t="str">
        <f>用品オープンデータ!I598</f>
        <v>カタログ掲載-県連卸しのみ</v>
      </c>
      <c r="H610" s="199">
        <f t="shared" si="18"/>
        <v>58071</v>
      </c>
      <c r="I610">
        <f t="shared" si="19"/>
        <v>0</v>
      </c>
    </row>
    <row r="611" spans="1:9" ht="14.5">
      <c r="A611" s="201">
        <f>VALUE(用品オープンデータ!A599)</f>
        <v>58072</v>
      </c>
      <c r="B611" s="45" t="str">
        <f>用品オープンデータ!C599</f>
        <v>班活動バッジ</v>
      </c>
      <c r="C611" s="45" t="str">
        <f>用品オープンデータ!D599</f>
        <v>赤</v>
      </c>
      <c r="D611" s="46">
        <f>用品オープンデータ!E599</f>
        <v>308</v>
      </c>
      <c r="E611" s="185" t="str">
        <f>用品オープンデータ!H599</f>
        <v>記章・標章</v>
      </c>
      <c r="F611" s="191" t="str">
        <f>用品オープンデータ!I599</f>
        <v>カタログ掲載-県連卸しのみ</v>
      </c>
      <c r="H611" s="199">
        <f t="shared" si="18"/>
        <v>58072</v>
      </c>
      <c r="I611">
        <f t="shared" si="19"/>
        <v>0</v>
      </c>
    </row>
    <row r="612" spans="1:9" ht="14.5">
      <c r="A612" s="201">
        <f>VALUE(用品オープンデータ!A600)</f>
        <v>58112</v>
      </c>
      <c r="B612" s="45" t="str">
        <f>用品オープンデータ!C600</f>
        <v>組長章</v>
      </c>
      <c r="C612" s="45" t="str">
        <f>用品オープンデータ!D600</f>
        <v>カブ用</v>
      </c>
      <c r="D612" s="46">
        <f>用品オープンデータ!E600</f>
        <v>176</v>
      </c>
      <c r="E612" s="185" t="str">
        <f>用品オープンデータ!H600</f>
        <v>記章・標章</v>
      </c>
      <c r="F612" s="191" t="str">
        <f>用品オープンデータ!I600</f>
        <v>カタログ掲載-県連卸しのみ</v>
      </c>
      <c r="H612" s="199">
        <f t="shared" si="18"/>
        <v>58112</v>
      </c>
      <c r="I612">
        <f t="shared" si="19"/>
        <v>0</v>
      </c>
    </row>
    <row r="613" spans="1:9" ht="14.5">
      <c r="A613" s="201">
        <f>VALUE(用品オープンデータ!A601)</f>
        <v>58128</v>
      </c>
      <c r="B613" s="45" t="str">
        <f>用品オープンデータ!C601</f>
        <v>次長章</v>
      </c>
      <c r="C613" s="45" t="str">
        <f>用品オープンデータ!D601</f>
        <v>カブ用</v>
      </c>
      <c r="D613" s="46">
        <f>用品オープンデータ!E601</f>
        <v>176</v>
      </c>
      <c r="E613" s="185" t="str">
        <f>用品オープンデータ!H601</f>
        <v>記章・標章</v>
      </c>
      <c r="F613" s="191" t="str">
        <f>用品オープンデータ!I601</f>
        <v>カタログ掲載-県連卸しのみ</v>
      </c>
      <c r="H613" s="199">
        <f t="shared" si="18"/>
        <v>58128</v>
      </c>
      <c r="I613">
        <f t="shared" si="19"/>
        <v>0</v>
      </c>
    </row>
    <row r="614" spans="1:9" ht="14.5">
      <c r="A614" s="201">
        <f>VALUE(用品オープンデータ!A602)</f>
        <v>58184</v>
      </c>
      <c r="B614" s="45" t="str">
        <f>用品オープンデータ!C602</f>
        <v>木の葉章</v>
      </c>
      <c r="C614" s="45" t="str">
        <f>用品オープンデータ!D602</f>
        <v>黄色　（生活）</v>
      </c>
      <c r="D614" s="46">
        <f>用品オープンデータ!E602</f>
        <v>143</v>
      </c>
      <c r="E614" s="185" t="str">
        <f>用品オープンデータ!H602</f>
        <v>記章・標章</v>
      </c>
      <c r="F614" s="191" t="str">
        <f>用品オープンデータ!I602</f>
        <v>カタログ掲載-県連卸しのみ</v>
      </c>
      <c r="H614" s="199">
        <f t="shared" si="18"/>
        <v>58184</v>
      </c>
      <c r="I614">
        <f t="shared" si="19"/>
        <v>0</v>
      </c>
    </row>
    <row r="615" spans="1:9" ht="14.5">
      <c r="A615" s="201">
        <f>VALUE(用品オープンデータ!A603)</f>
        <v>58185</v>
      </c>
      <c r="B615" s="45" t="str">
        <f>用品オープンデータ!C603</f>
        <v>木の葉章</v>
      </c>
      <c r="C615" s="45" t="str">
        <f>用品オープンデータ!D603</f>
        <v>赤色　（健康）</v>
      </c>
      <c r="D615" s="46">
        <f>用品オープンデータ!E603</f>
        <v>143</v>
      </c>
      <c r="E615" s="185" t="str">
        <f>用品オープンデータ!H603</f>
        <v>記章・標章</v>
      </c>
      <c r="F615" s="191" t="str">
        <f>用品オープンデータ!I603</f>
        <v>カタログ掲載-県連卸しのみ</v>
      </c>
      <c r="H615" s="199">
        <f t="shared" si="18"/>
        <v>58185</v>
      </c>
      <c r="I615">
        <f t="shared" si="19"/>
        <v>0</v>
      </c>
    </row>
    <row r="616" spans="1:9" ht="14.5">
      <c r="A616" s="201">
        <f>VALUE(用品オープンデータ!A604)</f>
        <v>58186</v>
      </c>
      <c r="B616" s="45" t="str">
        <f>用品オープンデータ!C604</f>
        <v>木の葉章</v>
      </c>
      <c r="C616" s="45" t="str">
        <f>用品オープンデータ!D604</f>
        <v>緑色　（自然）</v>
      </c>
      <c r="D616" s="46">
        <f>用品オープンデータ!E604</f>
        <v>143</v>
      </c>
      <c r="E616" s="185" t="str">
        <f>用品オープンデータ!H604</f>
        <v>記章・標章</v>
      </c>
      <c r="F616" s="191" t="str">
        <f>用品オープンデータ!I604</f>
        <v>カタログ掲載-県連卸しのみ</v>
      </c>
      <c r="H616" s="199">
        <f t="shared" si="18"/>
        <v>58186</v>
      </c>
      <c r="I616">
        <f t="shared" si="19"/>
        <v>0</v>
      </c>
    </row>
    <row r="617" spans="1:9" ht="14.5">
      <c r="A617" s="201">
        <f>VALUE(用品オープンデータ!A605)</f>
        <v>58187</v>
      </c>
      <c r="B617" s="45" t="str">
        <f>用品オープンデータ!C605</f>
        <v>木の葉章</v>
      </c>
      <c r="C617" s="45" t="str">
        <f>用品オープンデータ!D605</f>
        <v>青色　（社会）</v>
      </c>
      <c r="D617" s="46">
        <f>用品オープンデータ!E605</f>
        <v>143</v>
      </c>
      <c r="E617" s="185" t="str">
        <f>用品オープンデータ!H605</f>
        <v>記章・標章</v>
      </c>
      <c r="F617" s="191" t="str">
        <f>用品オープンデータ!I605</f>
        <v>カタログ掲載-県連卸しのみ</v>
      </c>
      <c r="H617" s="199">
        <f t="shared" si="18"/>
        <v>58187</v>
      </c>
      <c r="I617">
        <f t="shared" si="19"/>
        <v>0</v>
      </c>
    </row>
    <row r="618" spans="1:9" ht="14.5">
      <c r="A618" s="201">
        <f>VALUE(用品オープンデータ!A606)</f>
        <v>58188</v>
      </c>
      <c r="B618" s="45" t="str">
        <f>用品オープンデータ!C606</f>
        <v>木の葉章</v>
      </c>
      <c r="C618" s="45" t="str">
        <f>用品オープンデータ!D606</f>
        <v>だいだい色　（表現）</v>
      </c>
      <c r="D618" s="46">
        <f>用品オープンデータ!E606</f>
        <v>143</v>
      </c>
      <c r="E618" s="185" t="str">
        <f>用品オープンデータ!H606</f>
        <v>記章・標章</v>
      </c>
      <c r="F618" s="191" t="str">
        <f>用品オープンデータ!I606</f>
        <v>カタログ掲載-県連卸しのみ</v>
      </c>
      <c r="H618" s="199">
        <f t="shared" si="18"/>
        <v>58188</v>
      </c>
      <c r="I618">
        <f t="shared" si="19"/>
        <v>0</v>
      </c>
    </row>
    <row r="619" spans="1:9" ht="14.5">
      <c r="A619" s="201">
        <f>VALUE(用品オープンデータ!A607)</f>
        <v>58209</v>
      </c>
      <c r="B619" s="45" t="str">
        <f>用品オープンデータ!C607</f>
        <v>小枝章</v>
      </c>
      <c r="C619" s="45" t="str">
        <f>用品オープンデータ!D607</f>
        <v>１０枚組</v>
      </c>
      <c r="D619" s="46">
        <f>用品オープンデータ!E607</f>
        <v>1100</v>
      </c>
      <c r="E619" s="185" t="str">
        <f>用品オープンデータ!H607</f>
        <v>記章・標章</v>
      </c>
      <c r="F619" s="191" t="str">
        <f>用品オープンデータ!I607</f>
        <v>カタログ掲載-県連卸しのみ</v>
      </c>
      <c r="H619" s="199">
        <f t="shared" si="18"/>
        <v>58209</v>
      </c>
      <c r="I619">
        <f t="shared" si="19"/>
        <v>0</v>
      </c>
    </row>
    <row r="620" spans="1:9" ht="14.5">
      <c r="A620" s="201">
        <f>VALUE(用品オープンデータ!A608)</f>
        <v>58340</v>
      </c>
      <c r="B620" s="45" t="str">
        <f>用品オープンデータ!C608</f>
        <v>デンコーチ綬</v>
      </c>
      <c r="C620" s="45" t="str">
        <f>用品オープンデータ!D608</f>
        <v/>
      </c>
      <c r="D620" s="46">
        <f>用品オープンデータ!E608</f>
        <v>1540</v>
      </c>
      <c r="E620" s="185" t="str">
        <f>用品オープンデータ!H608</f>
        <v>記章・標章</v>
      </c>
      <c r="F620" s="191" t="str">
        <f>用品オープンデータ!I608</f>
        <v>カタログ掲載-県連卸しのみ</v>
      </c>
      <c r="H620" s="199">
        <f t="shared" si="18"/>
        <v>58340</v>
      </c>
      <c r="I620">
        <f t="shared" si="19"/>
        <v>0</v>
      </c>
    </row>
    <row r="621" spans="1:9" ht="14.5">
      <c r="A621" s="201">
        <f>VALUE(用品オープンデータ!A609)</f>
        <v>58344</v>
      </c>
      <c r="B621" s="45" t="str">
        <f>用品オープンデータ!C609</f>
        <v>カブ隊奉仕者章</v>
      </c>
      <c r="C621" s="45" t="str">
        <f>用品オープンデータ!D609</f>
        <v/>
      </c>
      <c r="D621" s="46">
        <f>用品オープンデータ!E609</f>
        <v>440</v>
      </c>
      <c r="E621" s="185" t="str">
        <f>用品オープンデータ!H609</f>
        <v>記章・標章</v>
      </c>
      <c r="F621" s="191" t="str">
        <f>用品オープンデータ!I609</f>
        <v>カタログ掲載-県連卸しのみ</v>
      </c>
      <c r="H621" s="199">
        <f t="shared" si="18"/>
        <v>58344</v>
      </c>
      <c r="I621">
        <f t="shared" si="19"/>
        <v>0</v>
      </c>
    </row>
    <row r="622" spans="1:9" ht="14.5">
      <c r="A622" s="201">
        <f>VALUE(用品オープンデータ!A610)</f>
        <v>58372</v>
      </c>
      <c r="B622" s="45" t="str">
        <f>用品オープンデータ!C610</f>
        <v>ビーバー隊補助者章</v>
      </c>
      <c r="C622" s="45" t="str">
        <f>用品オープンデータ!D610</f>
        <v/>
      </c>
      <c r="D622" s="46">
        <f>用品オープンデータ!E610</f>
        <v>330</v>
      </c>
      <c r="E622" s="185" t="str">
        <f>用品オープンデータ!H610</f>
        <v>記章・標章</v>
      </c>
      <c r="F622" s="191" t="str">
        <f>用品オープンデータ!I610</f>
        <v>カタログ掲載-県連卸しのみ</v>
      </c>
      <c r="H622" s="199">
        <f t="shared" si="18"/>
        <v>58372</v>
      </c>
      <c r="I622">
        <f t="shared" si="19"/>
        <v>0</v>
      </c>
    </row>
    <row r="623" spans="1:9" ht="14.5">
      <c r="A623" s="201">
        <f>VALUE(用品オープンデータ!A611)</f>
        <v>58429</v>
      </c>
      <c r="B623" s="45" t="str">
        <f>用品オープンデータ!C611</f>
        <v>えり略章　スカウト用</v>
      </c>
      <c r="C623" s="45" t="str">
        <f>用品オープンデータ!D611</f>
        <v>金</v>
      </c>
      <c r="D623" s="46">
        <f>用品オープンデータ!E611</f>
        <v>330</v>
      </c>
      <c r="E623" s="185" t="str">
        <f>用品オープンデータ!H611</f>
        <v>記章・標章</v>
      </c>
      <c r="F623" s="191" t="str">
        <f>用品オープンデータ!I611</f>
        <v>カタログ掲載-県連卸しのみ</v>
      </c>
      <c r="H623" s="199">
        <f t="shared" si="18"/>
        <v>58429</v>
      </c>
      <c r="I623">
        <f t="shared" si="19"/>
        <v>0</v>
      </c>
    </row>
    <row r="624" spans="1:9" ht="14.5">
      <c r="A624" s="201">
        <f>VALUE(用品オープンデータ!A612)</f>
        <v>58435</v>
      </c>
      <c r="B624" s="45" t="str">
        <f>用品オープンデータ!C612</f>
        <v>えり略章　指導者用</v>
      </c>
      <c r="C624" s="45" t="str">
        <f>用品オープンデータ!D612</f>
        <v>銀</v>
      </c>
      <c r="D624" s="46">
        <f>用品オープンデータ!E612</f>
        <v>660</v>
      </c>
      <c r="E624" s="185" t="str">
        <f>用品オープンデータ!H612</f>
        <v>記章・標章</v>
      </c>
      <c r="F624" s="191" t="str">
        <f>用品オープンデータ!I612</f>
        <v>カタログ掲載-県連卸しのみ</v>
      </c>
      <c r="H624" s="199">
        <f t="shared" si="18"/>
        <v>58435</v>
      </c>
      <c r="I624">
        <f t="shared" si="19"/>
        <v>0</v>
      </c>
    </row>
    <row r="625" spans="1:9" ht="14.5">
      <c r="A625" s="201">
        <f>VALUE(用品オープンデータ!A613)</f>
        <v>58504</v>
      </c>
      <c r="B625" s="45" t="str">
        <f>用品オープンデータ!C613</f>
        <v>年功章台座　ＢＶ水色</v>
      </c>
      <c r="C625" s="45" t="str">
        <f>用品オープンデータ!D613</f>
        <v/>
      </c>
      <c r="D625" s="46">
        <f>用品オープンデータ!E613</f>
        <v>110</v>
      </c>
      <c r="E625" s="185" t="str">
        <f>用品オープンデータ!H613</f>
        <v>記章・標章</v>
      </c>
      <c r="F625" s="191" t="str">
        <f>用品オープンデータ!I613</f>
        <v>カタログ掲載-県連卸しのみ</v>
      </c>
      <c r="H625" s="199">
        <f t="shared" si="18"/>
        <v>58504</v>
      </c>
      <c r="I625">
        <f t="shared" si="19"/>
        <v>0</v>
      </c>
    </row>
    <row r="626" spans="1:9" ht="14.5">
      <c r="A626" s="201">
        <f>VALUE(用品オープンデータ!A614)</f>
        <v>58510</v>
      </c>
      <c r="B626" s="45" t="str">
        <f>用品オープンデータ!C614</f>
        <v>年功章台座　Ｃ黄</v>
      </c>
      <c r="C626" s="45" t="str">
        <f>用品オープンデータ!D614</f>
        <v/>
      </c>
      <c r="D626" s="46">
        <f>用品オープンデータ!E614</f>
        <v>110</v>
      </c>
      <c r="E626" s="185" t="str">
        <f>用品オープンデータ!H614</f>
        <v>記章・標章</v>
      </c>
      <c r="F626" s="191" t="str">
        <f>用品オープンデータ!I614</f>
        <v>カタログ掲載-県連卸しのみ</v>
      </c>
      <c r="H626" s="199">
        <f t="shared" si="18"/>
        <v>58510</v>
      </c>
      <c r="I626">
        <f t="shared" si="19"/>
        <v>0</v>
      </c>
    </row>
    <row r="627" spans="1:9" ht="14.5">
      <c r="A627" s="201">
        <f>VALUE(用品オープンデータ!A615)</f>
        <v>58526</v>
      </c>
      <c r="B627" s="45" t="str">
        <f>用品オープンデータ!C615</f>
        <v>年功章台座　Ｂ緑</v>
      </c>
      <c r="C627" s="45" t="str">
        <f>用品オープンデータ!D615</f>
        <v/>
      </c>
      <c r="D627" s="46">
        <f>用品オープンデータ!E615</f>
        <v>110</v>
      </c>
      <c r="E627" s="185" t="str">
        <f>用品オープンデータ!H615</f>
        <v>記章・標章</v>
      </c>
      <c r="F627" s="191" t="str">
        <f>用品オープンデータ!I615</f>
        <v>カタログ掲載-県連卸しのみ</v>
      </c>
      <c r="H627" s="199">
        <f t="shared" si="18"/>
        <v>58526</v>
      </c>
      <c r="I627">
        <f t="shared" si="19"/>
        <v>0</v>
      </c>
    </row>
    <row r="628" spans="1:9" ht="14.5">
      <c r="A628" s="201">
        <f>VALUE(用品オープンデータ!A616)</f>
        <v>58532</v>
      </c>
      <c r="B628" s="45" t="str">
        <f>用品オープンデータ!C616</f>
        <v>年功章台座　ＶＳ紺</v>
      </c>
      <c r="C628" s="45" t="str">
        <f>用品オープンデータ!D616</f>
        <v/>
      </c>
      <c r="D628" s="46">
        <f>用品オープンデータ!E616</f>
        <v>110</v>
      </c>
      <c r="E628" s="185" t="str">
        <f>用品オープンデータ!H616</f>
        <v>記章・標章</v>
      </c>
      <c r="F628" s="191" t="str">
        <f>用品オープンデータ!I616</f>
        <v>カタログ掲載-県連卸しのみ</v>
      </c>
      <c r="H628" s="199">
        <f t="shared" si="18"/>
        <v>58532</v>
      </c>
      <c r="I628">
        <f t="shared" si="19"/>
        <v>0</v>
      </c>
    </row>
    <row r="629" spans="1:9" ht="14.5">
      <c r="A629" s="201">
        <f>VALUE(用品オープンデータ!A617)</f>
        <v>58548</v>
      </c>
      <c r="B629" s="45" t="str">
        <f>用品オープンデータ!C617</f>
        <v>年功章台座　Ｒ赤</v>
      </c>
      <c r="C629" s="45" t="str">
        <f>用品オープンデータ!D617</f>
        <v/>
      </c>
      <c r="D629" s="46">
        <f>用品オープンデータ!E617</f>
        <v>110</v>
      </c>
      <c r="E629" s="185" t="str">
        <f>用品オープンデータ!H617</f>
        <v>記章・標章</v>
      </c>
      <c r="F629" s="191" t="str">
        <f>用品オープンデータ!I617</f>
        <v>カタログ掲載-県連卸しのみ</v>
      </c>
      <c r="H629" s="199">
        <f t="shared" si="18"/>
        <v>58548</v>
      </c>
      <c r="I629">
        <f t="shared" si="19"/>
        <v>0</v>
      </c>
    </row>
    <row r="630" spans="1:9" ht="14.5">
      <c r="A630" s="201">
        <f>VALUE(用品オープンデータ!A618)</f>
        <v>58554</v>
      </c>
      <c r="B630" s="45" t="str">
        <f>用品オープンデータ!C618</f>
        <v>年功章台座　Ｌ白</v>
      </c>
      <c r="C630" s="45" t="str">
        <f>用品オープンデータ!D618</f>
        <v/>
      </c>
      <c r="D630" s="46">
        <f>用品オープンデータ!E618</f>
        <v>110</v>
      </c>
      <c r="E630" s="185" t="str">
        <f>用品オープンデータ!H618</f>
        <v>記章・標章</v>
      </c>
      <c r="F630" s="191" t="str">
        <f>用品オープンデータ!I618</f>
        <v>カタログ掲載-県連卸しのみ</v>
      </c>
      <c r="H630" s="199">
        <f t="shared" si="18"/>
        <v>58554</v>
      </c>
      <c r="I630">
        <f t="shared" si="19"/>
        <v>0</v>
      </c>
    </row>
    <row r="631" spans="1:9" ht="14.5">
      <c r="A631" s="201">
        <f>VALUE(用品オープンデータ!A619)</f>
        <v>58595</v>
      </c>
      <c r="B631" s="45" t="str">
        <f>用品オープンデータ!C619</f>
        <v>カブスカウト用たすき</v>
      </c>
      <c r="C631" s="45" t="str">
        <f>用品オープンデータ!D619</f>
        <v/>
      </c>
      <c r="D631" s="46">
        <f>用品オープンデータ!E619</f>
        <v>1320</v>
      </c>
      <c r="E631" s="185" t="str">
        <f>用品オープンデータ!H619</f>
        <v>記章・標章</v>
      </c>
      <c r="F631" s="191" t="str">
        <f>用品オープンデータ!I619</f>
        <v>カタログ掲載-県連卸しのみ</v>
      </c>
      <c r="H631" s="199">
        <f t="shared" si="18"/>
        <v>58595</v>
      </c>
      <c r="I631">
        <f t="shared" si="19"/>
        <v>0</v>
      </c>
    </row>
    <row r="632" spans="1:9" ht="14.5">
      <c r="A632" s="201">
        <f>VALUE(用品オープンデータ!A620)</f>
        <v>58623</v>
      </c>
      <c r="B632" s="45" t="str">
        <f>用品オープンデータ!C620</f>
        <v>ボーイスカウトたすき</v>
      </c>
      <c r="C632" s="45" t="str">
        <f>用品オープンデータ!D620</f>
        <v/>
      </c>
      <c r="D632" s="46">
        <f>用品オープンデータ!E620</f>
        <v>1100</v>
      </c>
      <c r="E632" s="185" t="str">
        <f>用品オープンデータ!H620</f>
        <v>記章・標章</v>
      </c>
      <c r="F632" s="191" t="str">
        <f>用品オープンデータ!I620</f>
        <v>カタログ掲載-県連卸しのみ</v>
      </c>
      <c r="H632" s="199">
        <f t="shared" si="18"/>
        <v>58623</v>
      </c>
      <c r="I632">
        <f t="shared" si="19"/>
        <v>0</v>
      </c>
    </row>
    <row r="633" spans="1:9" ht="14.5">
      <c r="A633" s="201">
        <f>VALUE(用品オープンデータ!A621)</f>
        <v>59190</v>
      </c>
      <c r="B633" s="45" t="str">
        <f>用品オープンデータ!C621</f>
        <v>信仰奨励章</v>
      </c>
      <c r="C633" s="45" t="str">
        <f>用品オープンデータ!D621</f>
        <v/>
      </c>
      <c r="D633" s="46">
        <f>用品オープンデータ!E621</f>
        <v>110</v>
      </c>
      <c r="E633" s="185" t="str">
        <f>用品オープンデータ!H621</f>
        <v>記章・標章</v>
      </c>
      <c r="F633" s="191" t="str">
        <f>用品オープンデータ!I621</f>
        <v>カタログ掲載-県連卸しのみ</v>
      </c>
      <c r="H633" s="199">
        <f t="shared" si="18"/>
        <v>59190</v>
      </c>
      <c r="I633">
        <f t="shared" si="19"/>
        <v>0</v>
      </c>
    </row>
    <row r="634" spans="1:9" ht="14.5">
      <c r="A634" s="201">
        <f>VALUE(用品オープンデータ!A622)</f>
        <v>59223</v>
      </c>
      <c r="B634" s="45" t="str">
        <f>用品オープンデータ!C622</f>
        <v>ＷＢ革ひも</v>
      </c>
      <c r="C634" s="45" t="str">
        <f>用品オープンデータ!D622</f>
        <v/>
      </c>
      <c r="D634" s="46">
        <f>用品オープンデータ!E622</f>
        <v>660</v>
      </c>
      <c r="E634" s="185" t="str">
        <f>用品オープンデータ!H622</f>
        <v>記章・標章</v>
      </c>
      <c r="F634" s="191" t="str">
        <f>用品オープンデータ!I622</f>
        <v>カタログ掲載-県連卸しのみ</v>
      </c>
      <c r="H634" s="199">
        <f t="shared" si="18"/>
        <v>59223</v>
      </c>
      <c r="I634">
        <f t="shared" si="19"/>
        <v>0</v>
      </c>
    </row>
    <row r="635" spans="1:9" ht="14.5">
      <c r="A635" s="201">
        <f>VALUE(用品オープンデータ!A623)</f>
        <v>59540</v>
      </c>
      <c r="B635" s="45" t="str">
        <f>用品オープンデータ!C623</f>
        <v>通常維持会員章</v>
      </c>
      <c r="C635" s="45" t="str">
        <f>用品オープンデータ!D623</f>
        <v>スライド</v>
      </c>
      <c r="D635" s="46">
        <f>用品オープンデータ!E623</f>
        <v>1100</v>
      </c>
      <c r="E635" s="185" t="str">
        <f>用品オープンデータ!H623</f>
        <v>記章・標章</v>
      </c>
      <c r="F635" s="191" t="str">
        <f>用品オープンデータ!I623</f>
        <v>カタログ掲載-県連卸しのみ</v>
      </c>
      <c r="H635" s="199">
        <f t="shared" si="18"/>
        <v>59540</v>
      </c>
      <c r="I635">
        <f t="shared" si="19"/>
        <v>0</v>
      </c>
    </row>
    <row r="636" spans="1:9" ht="14.5">
      <c r="A636" s="201">
        <f>VALUE(用品オープンデータ!A624)</f>
        <v>59550</v>
      </c>
      <c r="B636" s="45" t="str">
        <f>用品オープンデータ!C624</f>
        <v>特別維持会員章</v>
      </c>
      <c r="C636" s="45" t="str">
        <f>用品オープンデータ!D624</f>
        <v>スライド</v>
      </c>
      <c r="D636" s="46">
        <f>用品オープンデータ!E624</f>
        <v>1100</v>
      </c>
      <c r="E636" s="185" t="str">
        <f>用品オープンデータ!H624</f>
        <v>記章・標章</v>
      </c>
      <c r="F636" s="191" t="str">
        <f>用品オープンデータ!I624</f>
        <v>カタログ掲載-県連卸しのみ</v>
      </c>
      <c r="H636" s="199">
        <f t="shared" si="18"/>
        <v>59550</v>
      </c>
      <c r="I636">
        <f t="shared" si="19"/>
        <v>0</v>
      </c>
    </row>
    <row r="637" spans="1:9" ht="14.5">
      <c r="A637" s="201">
        <f>VALUE(用品オープンデータ!A625)</f>
        <v>59580</v>
      </c>
      <c r="B637" s="45" t="str">
        <f>用品オープンデータ!C625</f>
        <v>通常維持会員章</v>
      </c>
      <c r="C637" s="45" t="str">
        <f>用品オープンデータ!D625</f>
        <v>布製</v>
      </c>
      <c r="D637" s="46">
        <f>用品オープンデータ!E625</f>
        <v>275</v>
      </c>
      <c r="E637" s="185" t="str">
        <f>用品オープンデータ!H625</f>
        <v>記章・標章</v>
      </c>
      <c r="F637" s="191" t="str">
        <f>用品オープンデータ!I625</f>
        <v>カタログ掲載-県連卸しのみ</v>
      </c>
      <c r="H637" s="199">
        <f t="shared" si="18"/>
        <v>59580</v>
      </c>
      <c r="I637">
        <f t="shared" si="19"/>
        <v>0</v>
      </c>
    </row>
    <row r="638" spans="1:9" ht="14.5">
      <c r="A638" s="201">
        <f>VALUE(用品オープンデータ!A626)</f>
        <v>59596</v>
      </c>
      <c r="B638" s="45" t="str">
        <f>用品オープンデータ!C626</f>
        <v>特別維持会員章</v>
      </c>
      <c r="C638" s="45" t="str">
        <f>用品オープンデータ!D626</f>
        <v>布製</v>
      </c>
      <c r="D638" s="46">
        <f>用品オープンデータ!E626</f>
        <v>275</v>
      </c>
      <c r="E638" s="185" t="str">
        <f>用品オープンデータ!H626</f>
        <v>記章・標章</v>
      </c>
      <c r="F638" s="191" t="str">
        <f>用品オープンデータ!I626</f>
        <v>カタログ掲載-県連卸しのみ</v>
      </c>
      <c r="H638" s="199">
        <f t="shared" si="18"/>
        <v>59596</v>
      </c>
      <c r="I638">
        <f t="shared" si="19"/>
        <v>0</v>
      </c>
    </row>
    <row r="639" spans="1:9" ht="14.5">
      <c r="A639" s="201">
        <f>VALUE(用品オープンデータ!A627)</f>
        <v>59886</v>
      </c>
      <c r="B639" s="45" t="str">
        <f>用品オープンデータ!C627</f>
        <v>１連金具</v>
      </c>
      <c r="C639" s="45" t="str">
        <f>用品オープンデータ!D627</f>
        <v/>
      </c>
      <c r="D639" s="46">
        <f>用品オープンデータ!E627</f>
        <v>550</v>
      </c>
      <c r="E639" s="185" t="str">
        <f>用品オープンデータ!H627</f>
        <v>記章・標章</v>
      </c>
      <c r="F639" s="191" t="str">
        <f>用品オープンデータ!I627</f>
        <v>カタログ掲載-県連卸しのみ</v>
      </c>
      <c r="H639" s="199">
        <f t="shared" si="18"/>
        <v>59886</v>
      </c>
      <c r="I639">
        <f t="shared" si="19"/>
        <v>0</v>
      </c>
    </row>
    <row r="640" spans="1:9" ht="14.5">
      <c r="A640" s="201">
        <f>VALUE(用品オープンデータ!A628)</f>
        <v>59887</v>
      </c>
      <c r="B640" s="45" t="str">
        <f>用品オープンデータ!C628</f>
        <v>２連金具</v>
      </c>
      <c r="C640" s="45" t="str">
        <f>用品オープンデータ!D628</f>
        <v/>
      </c>
      <c r="D640" s="46">
        <f>用品オープンデータ!E628</f>
        <v>770</v>
      </c>
      <c r="E640" s="185" t="str">
        <f>用品オープンデータ!H628</f>
        <v>記章・標章</v>
      </c>
      <c r="F640" s="191" t="str">
        <f>用品オープンデータ!I628</f>
        <v>カタログ掲載-県連卸しのみ</v>
      </c>
      <c r="H640" s="199">
        <f t="shared" si="18"/>
        <v>59887</v>
      </c>
      <c r="I640">
        <f t="shared" si="19"/>
        <v>0</v>
      </c>
    </row>
    <row r="641" spans="1:9" ht="14.5">
      <c r="A641" s="201">
        <f>VALUE(用品オープンデータ!A629)</f>
        <v>59888</v>
      </c>
      <c r="B641" s="45" t="str">
        <f>用品オープンデータ!C629</f>
        <v>３連金具</v>
      </c>
      <c r="C641" s="45" t="str">
        <f>用品オープンデータ!D629</f>
        <v/>
      </c>
      <c r="D641" s="46">
        <f>用品オープンデータ!E629</f>
        <v>990</v>
      </c>
      <c r="E641" s="185" t="str">
        <f>用品オープンデータ!H629</f>
        <v>記章・標章</v>
      </c>
      <c r="F641" s="191" t="str">
        <f>用品オープンデータ!I629</f>
        <v>カタログ掲載-県連卸しのみ</v>
      </c>
      <c r="H641" s="199">
        <f t="shared" si="18"/>
        <v>59888</v>
      </c>
      <c r="I641">
        <f t="shared" si="19"/>
        <v>0</v>
      </c>
    </row>
    <row r="642" spans="1:9" ht="14.5">
      <c r="A642" s="201">
        <f>VALUE(用品オープンデータ!A630)</f>
        <v>60056</v>
      </c>
      <c r="B642" s="45" t="str">
        <f>用品オープンデータ!C630</f>
        <v>ビーバーノート</v>
      </c>
      <c r="C642" s="45" t="str">
        <f>用品オープンデータ!D630</f>
        <v/>
      </c>
      <c r="D642" s="46">
        <f>用品オープンデータ!E630</f>
        <v>220</v>
      </c>
      <c r="E642" s="185" t="str">
        <f>用品オープンデータ!H630</f>
        <v>出版物</v>
      </c>
      <c r="F642" s="191" t="str">
        <f>用品オープンデータ!I630</f>
        <v>カタログ掲載-県連卸しのみ</v>
      </c>
      <c r="H642" s="199">
        <f t="shared" si="18"/>
        <v>60056</v>
      </c>
      <c r="I642">
        <f t="shared" si="19"/>
        <v>0</v>
      </c>
    </row>
    <row r="643" spans="1:9" ht="14.5">
      <c r="A643" s="201">
        <f>VALUE(用品オープンデータ!A631)</f>
        <v>60075</v>
      </c>
      <c r="B643" s="45" t="str">
        <f>用品オープンデータ!C631</f>
        <v>ビーバースカウト歌集</v>
      </c>
      <c r="C643" s="45" t="str">
        <f>用品オープンデータ!D631</f>
        <v/>
      </c>
      <c r="D643" s="46">
        <f>用品オープンデータ!E631</f>
        <v>660</v>
      </c>
      <c r="E643" s="185" t="str">
        <f>用品オープンデータ!H631</f>
        <v>出版物</v>
      </c>
      <c r="F643" s="191" t="str">
        <f>用品オープンデータ!I631</f>
        <v>カタログ掲載-県連卸しのみ</v>
      </c>
      <c r="H643" s="199">
        <f t="shared" si="18"/>
        <v>60075</v>
      </c>
      <c r="I643">
        <f t="shared" si="19"/>
        <v>0</v>
      </c>
    </row>
    <row r="644" spans="1:9" ht="14.5">
      <c r="A644" s="201">
        <f>VALUE(用品オープンデータ!A632)</f>
        <v>60113</v>
      </c>
      <c r="B644" s="45" t="str">
        <f>用品オープンデータ!C632</f>
        <v>BVS隊 リーダーハンドブック</v>
      </c>
      <c r="C644" s="45" t="str">
        <f>用品オープンデータ!D632</f>
        <v/>
      </c>
      <c r="D644" s="46">
        <f>用品オープンデータ!E632</f>
        <v>990</v>
      </c>
      <c r="E644" s="185" t="str">
        <f>用品オープンデータ!H632</f>
        <v>出版物</v>
      </c>
      <c r="F644" s="191" t="str">
        <f>用品オープンデータ!I632</f>
        <v>カタログ掲載-県連卸しのみ</v>
      </c>
      <c r="H644" s="199">
        <f t="shared" si="18"/>
        <v>60113</v>
      </c>
      <c r="I644">
        <f t="shared" si="19"/>
        <v>0</v>
      </c>
    </row>
    <row r="645" spans="1:9" ht="14.5">
      <c r="A645" s="201">
        <f>VALUE(用品オープンデータ!A633)</f>
        <v>60275</v>
      </c>
      <c r="B645" s="45" t="str">
        <f>用品オープンデータ!C633</f>
        <v>カブスカウト歌集</v>
      </c>
      <c r="C645" s="45" t="str">
        <f>用品オープンデータ!D633</f>
        <v/>
      </c>
      <c r="D645" s="46">
        <f>用品オープンデータ!E633</f>
        <v>550</v>
      </c>
      <c r="E645" s="185" t="str">
        <f>用品オープンデータ!H633</f>
        <v>出版物</v>
      </c>
      <c r="F645" s="191" t="str">
        <f>用品オープンデータ!I633</f>
        <v>カタログ掲載-県連卸しのみ</v>
      </c>
      <c r="H645" s="199">
        <f t="shared" si="18"/>
        <v>60275</v>
      </c>
      <c r="I645">
        <f t="shared" si="19"/>
        <v>0</v>
      </c>
    </row>
    <row r="646" spans="1:9" ht="14.5">
      <c r="A646" s="201">
        <f>VALUE(用品オープンデータ!A634)</f>
        <v>60399</v>
      </c>
      <c r="B646" s="45" t="str">
        <f>用品オープンデータ!C634</f>
        <v>ＢＶＳプロヒント 工作</v>
      </c>
      <c r="C646" s="45" t="str">
        <f>用品オープンデータ!D634</f>
        <v/>
      </c>
      <c r="D646" s="46">
        <f>用品オープンデータ!E634</f>
        <v>702</v>
      </c>
      <c r="E646" s="185" t="str">
        <f>用品オープンデータ!H634</f>
        <v>出版物</v>
      </c>
      <c r="F646" s="191" t="str">
        <f>用品オープンデータ!I634</f>
        <v>カタログ掲載-県連卸しのみ</v>
      </c>
      <c r="H646" s="199">
        <f t="shared" si="18"/>
        <v>60399</v>
      </c>
      <c r="I646">
        <f t="shared" si="19"/>
        <v>0</v>
      </c>
    </row>
    <row r="647" spans="1:9" ht="14.5">
      <c r="A647" s="201">
        <f>VALUE(用品オープンデータ!A635)</f>
        <v>60800</v>
      </c>
      <c r="B647" s="45" t="str">
        <f>用品オープンデータ!C635</f>
        <v>カブのキャンプ</v>
      </c>
      <c r="C647" s="45" t="str">
        <f>用品オープンデータ!D635</f>
        <v/>
      </c>
      <c r="D647" s="46">
        <f>用品オープンデータ!E635</f>
        <v>432</v>
      </c>
      <c r="E647" s="185" t="str">
        <f>用品オープンデータ!H635</f>
        <v>出版物</v>
      </c>
      <c r="F647" s="191" t="str">
        <f>用品オープンデータ!I635</f>
        <v>カタログ掲載-県連卸しのみ</v>
      </c>
      <c r="H647" s="199">
        <f t="shared" si="18"/>
        <v>60800</v>
      </c>
      <c r="I647">
        <f t="shared" si="19"/>
        <v>0</v>
      </c>
    </row>
    <row r="648" spans="1:9" ht="14.5">
      <c r="A648" s="201">
        <f>VALUE(用品オープンデータ!A636)</f>
        <v>61037</v>
      </c>
      <c r="B648" s="45" t="str">
        <f>用品オープンデータ!C636</f>
        <v>スカウトハンドブック ベーシック</v>
      </c>
      <c r="C648" s="45" t="str">
        <f>用品オープンデータ!D636</f>
        <v/>
      </c>
      <c r="D648" s="46">
        <f>用品オープンデータ!E636</f>
        <v>1200</v>
      </c>
      <c r="E648" s="185" t="str">
        <f>用品オープンデータ!H636</f>
        <v>出版物</v>
      </c>
      <c r="F648" s="191" t="str">
        <f>用品オープンデータ!I636</f>
        <v>カタログ掲載-県連卸しのみ</v>
      </c>
      <c r="H648" s="199">
        <f t="shared" si="18"/>
        <v>61037</v>
      </c>
      <c r="I648">
        <f t="shared" si="19"/>
        <v>0</v>
      </c>
    </row>
    <row r="649" spans="1:9" ht="14.5">
      <c r="A649" s="201">
        <f>VALUE(用品オープンデータ!A637)</f>
        <v>61039</v>
      </c>
      <c r="B649" s="45" t="str">
        <f>用品オープンデータ!C637</f>
        <v>スカウトハンドブックベーシック改訂版</v>
      </c>
      <c r="C649" s="45" t="str">
        <f>用品オープンデータ!D637</f>
        <v/>
      </c>
      <c r="D649" s="46">
        <f>用品オープンデータ!E637</f>
        <v>1320</v>
      </c>
      <c r="E649" s="185" t="str">
        <f>用品オープンデータ!H637</f>
        <v>出版物</v>
      </c>
      <c r="F649" s="191" t="str">
        <f>用品オープンデータ!I637</f>
        <v>カタログ掲載-県連卸しのみ</v>
      </c>
      <c r="H649" s="199">
        <f t="shared" si="18"/>
        <v>61039</v>
      </c>
      <c r="I649">
        <f t="shared" si="19"/>
        <v>0</v>
      </c>
    </row>
    <row r="650" spans="1:9" ht="14.5">
      <c r="A650" s="201">
        <f>VALUE(用品オープンデータ!A638)</f>
        <v>61043</v>
      </c>
      <c r="B650" s="45" t="str">
        <f>用品オープンデータ!C638</f>
        <v>スカウト進級手帳</v>
      </c>
      <c r="C650" s="45" t="str">
        <f>用品オープンデータ!D638</f>
        <v>２版</v>
      </c>
      <c r="D650" s="46">
        <f>用品オープンデータ!E638</f>
        <v>330</v>
      </c>
      <c r="E650" s="185" t="str">
        <f>用品オープンデータ!H638</f>
        <v>出版物</v>
      </c>
      <c r="F650" s="191" t="str">
        <f>用品オープンデータ!I638</f>
        <v>カタログ掲載-県連卸しのみ</v>
      </c>
      <c r="H650" s="199">
        <f t="shared" si="18"/>
        <v>61043</v>
      </c>
      <c r="I650">
        <f t="shared" si="19"/>
        <v>0</v>
      </c>
    </row>
    <row r="651" spans="1:9" ht="14.5">
      <c r="A651" s="201">
        <f>VALUE(用品オープンデータ!A639)</f>
        <v>61045</v>
      </c>
      <c r="B651" s="45" t="str">
        <f>用品オープンデータ!C639</f>
        <v>進歩の手引き</v>
      </c>
      <c r="C651" s="45" t="str">
        <f>用品オープンデータ!D639</f>
        <v/>
      </c>
      <c r="D651" s="46">
        <f>用品オープンデータ!E639</f>
        <v>330</v>
      </c>
      <c r="E651" s="185" t="str">
        <f>用品オープンデータ!H639</f>
        <v>出版物</v>
      </c>
      <c r="F651" s="191" t="str">
        <f>用品オープンデータ!I639</f>
        <v>カタログ掲載-県連卸しのみ</v>
      </c>
      <c r="H651" s="199">
        <f t="shared" si="18"/>
        <v>61045</v>
      </c>
      <c r="I651">
        <f t="shared" si="19"/>
        <v>0</v>
      </c>
    </row>
    <row r="652" spans="1:9" ht="14.5">
      <c r="A652" s="201">
        <f>VALUE(用品オープンデータ!A640)</f>
        <v>61053</v>
      </c>
      <c r="B652" s="45" t="str">
        <f>用品オープンデータ!C640</f>
        <v>スカウト進級手帳改訂版</v>
      </c>
      <c r="C652" s="45" t="str">
        <f>用品オープンデータ!D640</f>
        <v/>
      </c>
      <c r="D652" s="46">
        <f>用品オープンデータ!E640</f>
        <v>550</v>
      </c>
      <c r="E652" s="185" t="str">
        <f>用品オープンデータ!H640</f>
        <v>出版物</v>
      </c>
      <c r="F652" s="191" t="str">
        <f>用品オープンデータ!I640</f>
        <v>カタログ掲載-県連卸しのみ</v>
      </c>
      <c r="H652" s="199">
        <f t="shared" si="18"/>
        <v>61053</v>
      </c>
      <c r="I652">
        <f t="shared" si="19"/>
        <v>0</v>
      </c>
    </row>
    <row r="653" spans="1:9" ht="14.5">
      <c r="A653" s="201">
        <f>VALUE(用品オープンデータ!A641)</f>
        <v>61055</v>
      </c>
      <c r="B653" s="45" t="str">
        <f>用品オープンデータ!C641</f>
        <v>進歩の手引き　改訂版</v>
      </c>
      <c r="C653" s="45" t="str">
        <f>用品オープンデータ!D641</f>
        <v/>
      </c>
      <c r="D653" s="46">
        <f>用品オープンデータ!E641</f>
        <v>550</v>
      </c>
      <c r="E653" s="185" t="str">
        <f>用品オープンデータ!H641</f>
        <v>出版物</v>
      </c>
      <c r="F653" s="191" t="str">
        <f>用品オープンデータ!I641</f>
        <v>カタログ掲載-県連卸しのみ</v>
      </c>
      <c r="H653" s="199">
        <f t="shared" si="18"/>
        <v>61055</v>
      </c>
      <c r="I653">
        <f t="shared" si="19"/>
        <v>0</v>
      </c>
    </row>
    <row r="654" spans="1:9" ht="14.5">
      <c r="A654" s="201">
        <f>VALUE(用品オープンデータ!A642)</f>
        <v>61085</v>
      </c>
      <c r="B654" s="45" t="str">
        <f>用品オープンデータ!C642</f>
        <v>進歩かべかけ表</v>
      </c>
      <c r="C654" s="45" t="str">
        <f>用品オープンデータ!D642</f>
        <v/>
      </c>
      <c r="D654" s="46">
        <f>用品オープンデータ!E642</f>
        <v>330</v>
      </c>
      <c r="E654" s="185" t="str">
        <f>用品オープンデータ!H642</f>
        <v>出版物</v>
      </c>
      <c r="F654" s="191" t="str">
        <f>用品オープンデータ!I642</f>
        <v>カタログ掲載-県連卸しのみ</v>
      </c>
      <c r="H654" s="199">
        <f t="shared" si="18"/>
        <v>61085</v>
      </c>
      <c r="I654">
        <f t="shared" si="19"/>
        <v>0</v>
      </c>
    </row>
    <row r="655" spans="1:9" ht="14.5">
      <c r="A655" s="201">
        <f>VALUE(用品オープンデータ!A643)</f>
        <v>61127</v>
      </c>
      <c r="B655" s="45" t="str">
        <f>用品オープンデータ!C643</f>
        <v>ボーイスカウト歌集</v>
      </c>
      <c r="C655" s="45" t="str">
        <f>用品オープンデータ!D643</f>
        <v/>
      </c>
      <c r="D655" s="46">
        <f>用品オープンデータ!E643</f>
        <v>1100</v>
      </c>
      <c r="E655" s="185" t="str">
        <f>用品オープンデータ!H643</f>
        <v>出版物</v>
      </c>
      <c r="F655" s="191" t="str">
        <f>用品オープンデータ!I643</f>
        <v>カタログ掲載-県連卸しのみ</v>
      </c>
      <c r="H655" s="199">
        <f t="shared" ref="H655:H718" si="20">VALUE(A655)</f>
        <v>61127</v>
      </c>
      <c r="I655">
        <f t="shared" ref="I655:I718" si="21">A655-H655</f>
        <v>0</v>
      </c>
    </row>
    <row r="656" spans="1:9" ht="14.5">
      <c r="A656" s="201">
        <f>VALUE(用品オープンデータ!A644)</f>
        <v>61275</v>
      </c>
      <c r="B656" s="45" t="str">
        <f>用品オープンデータ!C644</f>
        <v>ＢＳリーダーハンドブック</v>
      </c>
      <c r="C656" s="45" t="str">
        <f>用品オープンデータ!D644</f>
        <v/>
      </c>
      <c r="D656" s="46">
        <f>用品オープンデータ!E644</f>
        <v>1760</v>
      </c>
      <c r="E656" s="185" t="str">
        <f>用品オープンデータ!H644</f>
        <v>出版物</v>
      </c>
      <c r="F656" s="191" t="str">
        <f>用品オープンデータ!I644</f>
        <v>カタログ掲載-県連卸しのみ</v>
      </c>
      <c r="H656" s="199">
        <f t="shared" si="20"/>
        <v>61275</v>
      </c>
      <c r="I656">
        <f t="shared" si="21"/>
        <v>0</v>
      </c>
    </row>
    <row r="657" spans="1:9" ht="14.5">
      <c r="A657" s="201">
        <f>VALUE(用品オープンデータ!A645)</f>
        <v>61310</v>
      </c>
      <c r="B657" s="45" t="str">
        <f>用品オープンデータ!C645</f>
        <v>りすの道</v>
      </c>
      <c r="C657" s="45" t="str">
        <f>用品オープンデータ!D645</f>
        <v/>
      </c>
      <c r="D657" s="46">
        <f>用品オープンデータ!E645</f>
        <v>220</v>
      </c>
      <c r="E657" s="185" t="str">
        <f>用品オープンデータ!H645</f>
        <v>出版物</v>
      </c>
      <c r="F657" s="191" t="str">
        <f>用品オープンデータ!I645</f>
        <v>カタログ掲載-県連卸しのみ</v>
      </c>
      <c r="H657" s="199">
        <f t="shared" si="20"/>
        <v>61310</v>
      </c>
      <c r="I657">
        <f t="shared" si="21"/>
        <v>0</v>
      </c>
    </row>
    <row r="658" spans="1:9" ht="14.5">
      <c r="A658" s="201">
        <f>VALUE(用品オープンデータ!A646)</f>
        <v>61321</v>
      </c>
      <c r="B658" s="45" t="str">
        <f>用品オープンデータ!C646</f>
        <v>カブブック うさぎ</v>
      </c>
      <c r="C658" s="45" t="str">
        <f>用品オープンデータ!D646</f>
        <v/>
      </c>
      <c r="D658" s="46">
        <f>用品オープンデータ!E646</f>
        <v>660</v>
      </c>
      <c r="E658" s="185" t="str">
        <f>用品オープンデータ!H646</f>
        <v>出版物</v>
      </c>
      <c r="F658" s="191" t="str">
        <f>用品オープンデータ!I646</f>
        <v>カタログ掲載-県連卸しのみ</v>
      </c>
      <c r="H658" s="199">
        <f t="shared" si="20"/>
        <v>61321</v>
      </c>
      <c r="I658">
        <f t="shared" si="21"/>
        <v>0</v>
      </c>
    </row>
    <row r="659" spans="1:9" ht="14.5">
      <c r="A659" s="201">
        <f>VALUE(用品オープンデータ!A647)</f>
        <v>61328</v>
      </c>
      <c r="B659" s="45" t="str">
        <f>用品オープンデータ!C647</f>
        <v>カブブック しか</v>
      </c>
      <c r="C659" s="45" t="str">
        <f>用品オープンデータ!D647</f>
        <v/>
      </c>
      <c r="D659" s="46">
        <f>用品オープンデータ!E647</f>
        <v>660</v>
      </c>
      <c r="E659" s="185" t="str">
        <f>用品オープンデータ!H647</f>
        <v>出版物</v>
      </c>
      <c r="F659" s="191" t="str">
        <f>用品オープンデータ!I647</f>
        <v>カタログ掲載-県連卸しのみ</v>
      </c>
      <c r="H659" s="199">
        <f t="shared" si="20"/>
        <v>61328</v>
      </c>
      <c r="I659">
        <f t="shared" si="21"/>
        <v>0</v>
      </c>
    </row>
    <row r="660" spans="1:9" ht="14.5">
      <c r="A660" s="201">
        <f>VALUE(用品オープンデータ!A648)</f>
        <v>61335</v>
      </c>
      <c r="B660" s="45" t="str">
        <f>用品オープンデータ!C648</f>
        <v>カブブック くま</v>
      </c>
      <c r="C660" s="45" t="str">
        <f>用品オープンデータ!D648</f>
        <v/>
      </c>
      <c r="D660" s="46">
        <f>用品オープンデータ!E648</f>
        <v>660</v>
      </c>
      <c r="E660" s="185" t="str">
        <f>用品オープンデータ!H648</f>
        <v>出版物</v>
      </c>
      <c r="F660" s="191" t="str">
        <f>用品オープンデータ!I648</f>
        <v>カタログ掲載-県連卸しのみ</v>
      </c>
      <c r="H660" s="199">
        <f t="shared" si="20"/>
        <v>61335</v>
      </c>
      <c r="I660">
        <f t="shared" si="21"/>
        <v>0</v>
      </c>
    </row>
    <row r="661" spans="1:9" ht="14.5">
      <c r="A661" s="201">
        <f>VALUE(用品オープンデータ!A649)</f>
        <v>61349</v>
      </c>
      <c r="B661" s="45" t="str">
        <f>用品オープンデータ!C649</f>
        <v>カブブック チャレンジ章</v>
      </c>
      <c r="C661" s="45" t="str">
        <f>用品オープンデータ!D649</f>
        <v/>
      </c>
      <c r="D661" s="46">
        <f>用品オープンデータ!E649</f>
        <v>660</v>
      </c>
      <c r="E661" s="185" t="str">
        <f>用品オープンデータ!H649</f>
        <v>出版物</v>
      </c>
      <c r="F661" s="191" t="str">
        <f>用品オープンデータ!I649</f>
        <v>カタログ掲載-県連卸しのみ</v>
      </c>
      <c r="H661" s="199">
        <f t="shared" si="20"/>
        <v>61349</v>
      </c>
      <c r="I661">
        <f t="shared" si="21"/>
        <v>0</v>
      </c>
    </row>
    <row r="662" spans="1:9" ht="14.5">
      <c r="A662" s="201">
        <f>VALUE(用品オープンデータ!A650)</f>
        <v>61367</v>
      </c>
      <c r="B662" s="45" t="str">
        <f>用品オープンデータ!C650</f>
        <v>デンリーダーハンドブック</v>
      </c>
      <c r="C662" s="45" t="str">
        <f>用品オープンデータ!D650</f>
        <v/>
      </c>
      <c r="D662" s="46">
        <f>用品オープンデータ!E650</f>
        <v>990</v>
      </c>
      <c r="E662" s="185" t="str">
        <f>用品オープンデータ!H650</f>
        <v>出版物</v>
      </c>
      <c r="F662" s="191" t="str">
        <f>用品オープンデータ!I650</f>
        <v>カタログ掲載-県連卸しのみ</v>
      </c>
      <c r="H662" s="199">
        <f t="shared" si="20"/>
        <v>61367</v>
      </c>
      <c r="I662">
        <f t="shared" si="21"/>
        <v>0</v>
      </c>
    </row>
    <row r="663" spans="1:9" ht="14.5">
      <c r="A663" s="201">
        <f>VALUE(用品オープンデータ!A651)</f>
        <v>61381</v>
      </c>
      <c r="B663" s="45" t="str">
        <f>用品オープンデータ!C651</f>
        <v>デンリーダー手帳</v>
      </c>
      <c r="C663" s="45" t="str">
        <f>用品オープンデータ!D651</f>
        <v/>
      </c>
      <c r="D663" s="46">
        <f>用品オープンデータ!E651</f>
        <v>550</v>
      </c>
      <c r="E663" s="185" t="str">
        <f>用品オープンデータ!H651</f>
        <v>出版物</v>
      </c>
      <c r="F663" s="191" t="str">
        <f>用品オープンデータ!I651</f>
        <v>カタログ掲載-県連卸しのみ</v>
      </c>
      <c r="H663" s="199">
        <f t="shared" si="20"/>
        <v>61381</v>
      </c>
      <c r="I663">
        <f t="shared" si="21"/>
        <v>0</v>
      </c>
    </row>
    <row r="664" spans="1:9" ht="14.5">
      <c r="A664" s="201">
        <f>VALUE(用品オープンデータ!A652)</f>
        <v>61422</v>
      </c>
      <c r="B664" s="45" t="str">
        <f>用品オープンデータ!C652</f>
        <v>カブ百科</v>
      </c>
      <c r="C664" s="45" t="str">
        <f>用品オープンデータ!D652</f>
        <v/>
      </c>
      <c r="D664" s="46">
        <f>用品オープンデータ!E652</f>
        <v>1650</v>
      </c>
      <c r="E664" s="185" t="str">
        <f>用品オープンデータ!H652</f>
        <v>出版物</v>
      </c>
      <c r="F664" s="191" t="str">
        <f>用品オープンデータ!I652</f>
        <v>カタログ掲載-県連卸しのみ</v>
      </c>
      <c r="H664" s="199">
        <f t="shared" si="20"/>
        <v>61422</v>
      </c>
      <c r="I664">
        <f t="shared" si="21"/>
        <v>0</v>
      </c>
    </row>
    <row r="665" spans="1:9" ht="14.5">
      <c r="A665" s="201">
        <f>VALUE(用品オープンデータ!A653)</f>
        <v>61507</v>
      </c>
      <c r="B665" s="45" t="str">
        <f>用品オープンデータ!C653</f>
        <v>月の輪ハンドブック</v>
      </c>
      <c r="C665" s="45" t="str">
        <f>用品オープンデータ!D653</f>
        <v/>
      </c>
      <c r="D665" s="46">
        <f>用品オープンデータ!E653</f>
        <v>220</v>
      </c>
      <c r="E665" s="185" t="str">
        <f>用品オープンデータ!H653</f>
        <v>出版物</v>
      </c>
      <c r="F665" s="191" t="str">
        <f>用品オープンデータ!I653</f>
        <v>カタログ掲載-県連卸しのみ</v>
      </c>
      <c r="H665" s="199">
        <f t="shared" si="20"/>
        <v>61507</v>
      </c>
      <c r="I665">
        <f t="shared" si="21"/>
        <v>0</v>
      </c>
    </row>
    <row r="666" spans="1:9" ht="14.5">
      <c r="A666" s="201">
        <f>VALUE(用品オープンデータ!A654)</f>
        <v>61509</v>
      </c>
      <c r="B666" s="45" t="str">
        <f>用品オープンデータ!C654</f>
        <v>月の輪リーダーハンドブック</v>
      </c>
      <c r="C666" s="45" t="str">
        <f>用品オープンデータ!D654</f>
        <v/>
      </c>
      <c r="D666" s="46">
        <f>用品オープンデータ!E654</f>
        <v>330</v>
      </c>
      <c r="E666" s="185" t="str">
        <f>用品オープンデータ!H654</f>
        <v>出版物</v>
      </c>
      <c r="F666" s="191" t="str">
        <f>用品オープンデータ!I654</f>
        <v>カタログ掲載-県連卸しのみ</v>
      </c>
      <c r="H666" s="199">
        <f t="shared" si="20"/>
        <v>61509</v>
      </c>
      <c r="I666">
        <f t="shared" si="21"/>
        <v>0</v>
      </c>
    </row>
    <row r="667" spans="1:9" ht="14.5">
      <c r="A667" s="201">
        <f>VALUE(用品オープンデータ!A655)</f>
        <v>61533</v>
      </c>
      <c r="B667" s="45" t="str">
        <f>用品オープンデータ!C655</f>
        <v>ＣＳリーダーハンドブック</v>
      </c>
      <c r="C667" s="45" t="str">
        <f>用品オープンデータ!D655</f>
        <v/>
      </c>
      <c r="D667" s="46">
        <f>用品オープンデータ!E655</f>
        <v>1760</v>
      </c>
      <c r="E667" s="185" t="str">
        <f>用品オープンデータ!H655</f>
        <v>出版物</v>
      </c>
      <c r="F667" s="191" t="str">
        <f>用品オープンデータ!I655</f>
        <v>カタログ掲載-県連卸しのみ</v>
      </c>
      <c r="H667" s="199">
        <f t="shared" si="20"/>
        <v>61533</v>
      </c>
      <c r="I667">
        <f t="shared" si="21"/>
        <v>0</v>
      </c>
    </row>
    <row r="668" spans="1:9" ht="14.5">
      <c r="A668" s="201">
        <f>VALUE(用品オープンデータ!A656)</f>
        <v>62310</v>
      </c>
      <c r="B668" s="45" t="str">
        <f>用品オープンデータ!C656</f>
        <v>ＶＳ隊長ハンドブック</v>
      </c>
      <c r="C668" s="45" t="str">
        <f>用品オープンデータ!D656</f>
        <v/>
      </c>
      <c r="D668" s="46">
        <f>用品オープンデータ!E656</f>
        <v>1540</v>
      </c>
      <c r="E668" s="185" t="str">
        <f>用品オープンデータ!H656</f>
        <v>出版物</v>
      </c>
      <c r="F668" s="191" t="str">
        <f>用品オープンデータ!I656</f>
        <v>カタログ掲載-県連卸しのみ</v>
      </c>
      <c r="H668" s="199">
        <f t="shared" si="20"/>
        <v>62310</v>
      </c>
      <c r="I668">
        <f t="shared" si="21"/>
        <v>0</v>
      </c>
    </row>
    <row r="669" spans="1:9" ht="14.5">
      <c r="A669" s="201">
        <f>VALUE(用品オープンデータ!A657)</f>
        <v>62340</v>
      </c>
      <c r="B669" s="45" t="str">
        <f>用品オープンデータ!C657</f>
        <v>スカウトハンドブック アドバンス</v>
      </c>
      <c r="C669" s="45" t="str">
        <f>用品オープンデータ!D657</f>
        <v/>
      </c>
      <c r="D669" s="46">
        <f>用品オープンデータ!E657</f>
        <v>1100</v>
      </c>
      <c r="E669" s="185" t="str">
        <f>用品オープンデータ!H657</f>
        <v>出版物</v>
      </c>
      <c r="F669" s="191" t="str">
        <f>用品オープンデータ!I657</f>
        <v>カタログ掲載-県連卸しのみ</v>
      </c>
      <c r="H669" s="199">
        <f t="shared" si="20"/>
        <v>62340</v>
      </c>
      <c r="I669">
        <f t="shared" si="21"/>
        <v>0</v>
      </c>
    </row>
    <row r="670" spans="1:9" ht="14.5">
      <c r="A670" s="201">
        <f>VALUE(用品オープンデータ!A658)</f>
        <v>62342</v>
      </c>
      <c r="B670" s="45" t="str">
        <f>用品オープンデータ!C658</f>
        <v>スカウトハンドブック</v>
      </c>
      <c r="C670" s="45" t="str">
        <f>用品オープンデータ!D658</f>
        <v>アドバンス　改訂版</v>
      </c>
      <c r="D670" s="46">
        <f>用品オープンデータ!E658</f>
        <v>1100</v>
      </c>
      <c r="E670" s="185" t="str">
        <f>用品オープンデータ!H658</f>
        <v>出版物</v>
      </c>
      <c r="F670" s="191" t="str">
        <f>用品オープンデータ!I658</f>
        <v>カタログ掲載-県連卸しのみ</v>
      </c>
      <c r="H670" s="199">
        <f t="shared" si="20"/>
        <v>62342</v>
      </c>
      <c r="I670">
        <f t="shared" si="21"/>
        <v>0</v>
      </c>
    </row>
    <row r="671" spans="1:9" ht="14.5">
      <c r="A671" s="201">
        <f>VALUE(用品オープンデータ!A659)</f>
        <v>63274</v>
      </c>
      <c r="B671" s="45" t="str">
        <f>用品オープンデータ!C659</f>
        <v>ローバーリング・ツゥ・サクセス</v>
      </c>
      <c r="C671" s="45" t="str">
        <f>用品オープンデータ!D659</f>
        <v/>
      </c>
      <c r="D671" s="46">
        <f>用品オープンデータ!E659</f>
        <v>919</v>
      </c>
      <c r="E671" s="185" t="str">
        <f>用品オープンデータ!H659</f>
        <v>出版物</v>
      </c>
      <c r="F671" s="191" t="str">
        <f>用品オープンデータ!I659</f>
        <v>カタログ掲載-県連卸しのみ</v>
      </c>
      <c r="H671" s="199">
        <f t="shared" si="20"/>
        <v>63274</v>
      </c>
      <c r="I671">
        <f t="shared" si="21"/>
        <v>0</v>
      </c>
    </row>
    <row r="672" spans="1:9" ht="14.5">
      <c r="A672" s="201">
        <f>VALUE(用品オープンデータ!A660)</f>
        <v>65048</v>
      </c>
      <c r="B672" s="45" t="str">
        <f>用品オープンデータ!C660</f>
        <v>技能章の指導と考査の手引</v>
      </c>
      <c r="C672" s="45" t="str">
        <f>用品オープンデータ!D660</f>
        <v/>
      </c>
      <c r="D672" s="46">
        <f>用品オープンデータ!E660</f>
        <v>540</v>
      </c>
      <c r="E672" s="185" t="str">
        <f>用品オープンデータ!H660</f>
        <v>出版物</v>
      </c>
      <c r="F672" s="191" t="str">
        <f>用品オープンデータ!I660</f>
        <v>カタログ掲載-県連卸しのみ</v>
      </c>
      <c r="H672" s="199">
        <f t="shared" si="20"/>
        <v>65048</v>
      </c>
      <c r="I672">
        <f t="shared" si="21"/>
        <v>0</v>
      </c>
    </row>
    <row r="673" spans="1:9" ht="14.5">
      <c r="A673" s="201">
        <f>VALUE(用品オープンデータ!A661)</f>
        <v>65082</v>
      </c>
      <c r="B673" s="45" t="str">
        <f>用品オープンデータ!C661</f>
        <v>団の運営と団委員会</v>
      </c>
      <c r="C673" s="45" t="str">
        <f>用品オープンデータ!D661</f>
        <v/>
      </c>
      <c r="D673" s="46">
        <f>用品オープンデータ!E661</f>
        <v>1100</v>
      </c>
      <c r="E673" s="185" t="str">
        <f>用品オープンデータ!H661</f>
        <v>出版物</v>
      </c>
      <c r="F673" s="191" t="str">
        <f>用品オープンデータ!I661</f>
        <v>カタログ掲載-県連卸しのみ</v>
      </c>
      <c r="H673" s="199">
        <f t="shared" si="20"/>
        <v>65082</v>
      </c>
      <c r="I673">
        <f t="shared" si="21"/>
        <v>0</v>
      </c>
    </row>
    <row r="674" spans="1:9" ht="14.5">
      <c r="A674" s="201">
        <f>VALUE(用品オープンデータ!A662)</f>
        <v>65098</v>
      </c>
      <c r="B674" s="45" t="str">
        <f>用品オープンデータ!C662</f>
        <v>おきて指導の手引き</v>
      </c>
      <c r="C674" s="45" t="str">
        <f>用品オープンデータ!D662</f>
        <v>(5部ｾｯﾄ)</v>
      </c>
      <c r="D674" s="46">
        <f>用品オープンデータ!E662</f>
        <v>550</v>
      </c>
      <c r="E674" s="185" t="str">
        <f>用品オープンデータ!H662</f>
        <v>出版物</v>
      </c>
      <c r="F674" s="191" t="str">
        <f>用品オープンデータ!I662</f>
        <v>カタログ掲載-県連卸しのみ</v>
      </c>
      <c r="H674" s="199">
        <f t="shared" si="20"/>
        <v>65098</v>
      </c>
      <c r="I674">
        <f t="shared" si="21"/>
        <v>0</v>
      </c>
    </row>
    <row r="675" spans="1:9" ht="14.5">
      <c r="A675" s="201">
        <f>VALUE(用品オープンデータ!A663)</f>
        <v>65135</v>
      </c>
      <c r="B675" s="45" t="str">
        <f>用品オープンデータ!C663</f>
        <v>日本連盟規程集</v>
      </c>
      <c r="C675" s="45" t="str">
        <f>用品オープンデータ!D663</f>
        <v>令和5年版</v>
      </c>
      <c r="D675" s="46">
        <f>用品オープンデータ!E663</f>
        <v>1320</v>
      </c>
      <c r="E675" s="185" t="str">
        <f>用品オープンデータ!H663</f>
        <v>出版物</v>
      </c>
      <c r="F675" s="191" t="str">
        <f>用品オープンデータ!I663</f>
        <v>カタログ掲載-県連卸しのみ</v>
      </c>
      <c r="H675" s="199">
        <f t="shared" si="20"/>
        <v>65135</v>
      </c>
      <c r="I675">
        <f t="shared" si="21"/>
        <v>0</v>
      </c>
    </row>
    <row r="676" spans="1:9" ht="14.5">
      <c r="A676" s="201">
        <f>VALUE(用品オープンデータ!A664)</f>
        <v>65136</v>
      </c>
      <c r="B676" s="45" t="str">
        <f>用品オープンデータ!C664</f>
        <v>日本連盟規程集</v>
      </c>
      <c r="C676" s="45" t="str">
        <f>用品オープンデータ!D664</f>
        <v>令和6年版</v>
      </c>
      <c r="D676" s="46">
        <f>用品オープンデータ!E664</f>
        <v>1650</v>
      </c>
      <c r="E676" s="185" t="str">
        <f>用品オープンデータ!H664</f>
        <v>出版物</v>
      </c>
      <c r="F676" s="191" t="str">
        <f>用品オープンデータ!I664</f>
        <v>カタログ掲載-県連卸しのみ</v>
      </c>
      <c r="H676" s="199">
        <f t="shared" si="20"/>
        <v>65136</v>
      </c>
      <c r="I676">
        <f t="shared" si="21"/>
        <v>0</v>
      </c>
    </row>
    <row r="677" spans="1:9" ht="14.5">
      <c r="A677" s="201">
        <f>VALUE(用品オープンデータ!A665)</f>
        <v>65153</v>
      </c>
      <c r="B677" s="45" t="str">
        <f>用品オープンデータ!C665</f>
        <v>スカウティング・フォア・ボーイズ</v>
      </c>
      <c r="C677" s="45" t="str">
        <f>用品オープンデータ!D665</f>
        <v/>
      </c>
      <c r="D677" s="46">
        <f>用品オープンデータ!E665</f>
        <v>1650</v>
      </c>
      <c r="E677" s="185" t="str">
        <f>用品オープンデータ!H665</f>
        <v>出版物</v>
      </c>
      <c r="F677" s="191" t="str">
        <f>用品オープンデータ!I665</f>
        <v>カタログ掲載-県連卸しのみ</v>
      </c>
      <c r="H677" s="199">
        <f t="shared" si="20"/>
        <v>65153</v>
      </c>
      <c r="I677">
        <f t="shared" si="21"/>
        <v>0</v>
      </c>
    </row>
    <row r="678" spans="1:9" ht="14.5">
      <c r="A678" s="201">
        <f>VALUE(用品オープンデータ!A666)</f>
        <v>65160</v>
      </c>
      <c r="B678" s="45" t="str">
        <f>用品オープンデータ!C666</f>
        <v>日本の国旗</v>
      </c>
      <c r="C678" s="45" t="str">
        <f>用品オープンデータ!D666</f>
        <v/>
      </c>
      <c r="D678" s="46">
        <f>用品オープンデータ!E666</f>
        <v>540</v>
      </c>
      <c r="E678" s="185" t="str">
        <f>用品オープンデータ!H666</f>
        <v>出版物</v>
      </c>
      <c r="F678" s="191" t="str">
        <f>用品オープンデータ!I666</f>
        <v>カタログ掲載-県連卸しのみ</v>
      </c>
      <c r="H678" s="199">
        <f t="shared" si="20"/>
        <v>65160</v>
      </c>
      <c r="I678">
        <f t="shared" si="21"/>
        <v>0</v>
      </c>
    </row>
    <row r="679" spans="1:9" ht="14.5">
      <c r="A679" s="201">
        <f>VALUE(用品オープンデータ!A667)</f>
        <v>65189</v>
      </c>
      <c r="B679" s="45" t="str">
        <f>用品オープンデータ!C667</f>
        <v>地図とコンパス</v>
      </c>
      <c r="C679" s="45" t="str">
        <f>用品オープンデータ!D667</f>
        <v/>
      </c>
      <c r="D679" s="46">
        <f>用品オープンデータ!E667</f>
        <v>550</v>
      </c>
      <c r="E679" s="185" t="str">
        <f>用品オープンデータ!H667</f>
        <v>出版物</v>
      </c>
      <c r="F679" s="191" t="str">
        <f>用品オープンデータ!I667</f>
        <v>カタログ掲載-県連卸しのみ</v>
      </c>
      <c r="H679" s="199">
        <f t="shared" si="20"/>
        <v>65189</v>
      </c>
      <c r="I679">
        <f t="shared" si="21"/>
        <v>0</v>
      </c>
    </row>
    <row r="680" spans="1:9" ht="14.5">
      <c r="A680" s="201">
        <f>VALUE(用品オープンデータ!A668)</f>
        <v>65220</v>
      </c>
      <c r="B680" s="45" t="str">
        <f>用品オープンデータ!C668</f>
        <v>ロープむすび</v>
      </c>
      <c r="C680" s="45" t="str">
        <f>用品オープンデータ!D668</f>
        <v/>
      </c>
      <c r="D680" s="46">
        <f>用品オープンデータ!E668</f>
        <v>660</v>
      </c>
      <c r="E680" s="185" t="str">
        <f>用品オープンデータ!H668</f>
        <v>出版物</v>
      </c>
      <c r="F680" s="191" t="str">
        <f>用品オープンデータ!I668</f>
        <v>カタログ掲載-県連卸しのみ</v>
      </c>
      <c r="H680" s="199">
        <f t="shared" si="20"/>
        <v>65220</v>
      </c>
      <c r="I680">
        <f t="shared" si="21"/>
        <v>0</v>
      </c>
    </row>
    <row r="681" spans="1:9" ht="14.5">
      <c r="A681" s="201">
        <f>VALUE(用品オープンデータ!A669)</f>
        <v>65242</v>
      </c>
      <c r="B681" s="45" t="str">
        <f>用品オープンデータ!C669</f>
        <v>四季の星座</v>
      </c>
      <c r="C681" s="45" t="str">
        <f>用品オープンデータ!D669</f>
        <v/>
      </c>
      <c r="D681" s="46">
        <f>用品オープンデータ!E669</f>
        <v>324</v>
      </c>
      <c r="E681" s="185" t="str">
        <f>用品オープンデータ!H669</f>
        <v>出版物</v>
      </c>
      <c r="F681" s="191" t="str">
        <f>用品オープンデータ!I669</f>
        <v>カタログ掲載-県連卸しのみ</v>
      </c>
      <c r="H681" s="199">
        <f t="shared" si="20"/>
        <v>65242</v>
      </c>
      <c r="I681">
        <f t="shared" si="21"/>
        <v>0</v>
      </c>
    </row>
    <row r="682" spans="1:9" ht="14.5">
      <c r="A682" s="201">
        <f>VALUE(用品オープンデータ!A670)</f>
        <v>65279</v>
      </c>
      <c r="B682" s="45" t="str">
        <f>用品オープンデータ!C670</f>
        <v>救急法 改訂版2022</v>
      </c>
      <c r="C682" s="45" t="str">
        <f>用品オープンデータ!D670</f>
        <v/>
      </c>
      <c r="D682" s="46">
        <f>用品オープンデータ!E670</f>
        <v>1540</v>
      </c>
      <c r="E682" s="185" t="str">
        <f>用品オープンデータ!H670</f>
        <v>出版物</v>
      </c>
      <c r="F682" s="191" t="str">
        <f>用品オープンデータ!I670</f>
        <v>カタログ掲載-県連卸しのみ</v>
      </c>
      <c r="H682" s="199">
        <f t="shared" si="20"/>
        <v>65279</v>
      </c>
      <c r="I682">
        <f t="shared" si="21"/>
        <v>0</v>
      </c>
    </row>
    <row r="683" spans="1:9" ht="14.5">
      <c r="A683" s="201">
        <f>VALUE(用品オープンデータ!A671)</f>
        <v>65289</v>
      </c>
      <c r="B683" s="45" t="str">
        <f>用品オープンデータ!C671</f>
        <v>安全ハンドブック</v>
      </c>
      <c r="C683" s="45" t="str">
        <f>用品オープンデータ!D671</f>
        <v/>
      </c>
      <c r="D683" s="46">
        <f>用品オープンデータ!E671</f>
        <v>880</v>
      </c>
      <c r="E683" s="185" t="str">
        <f>用品オープンデータ!H671</f>
        <v>出版物</v>
      </c>
      <c r="F683" s="191" t="str">
        <f>用品オープンデータ!I671</f>
        <v>カタログ掲載-県連卸しのみ</v>
      </c>
      <c r="H683" s="199">
        <f t="shared" si="20"/>
        <v>65289</v>
      </c>
      <c r="I683">
        <f t="shared" si="21"/>
        <v>0</v>
      </c>
    </row>
    <row r="684" spans="1:9" ht="14.5">
      <c r="A684" s="201">
        <f>VALUE(用品オープンデータ!A672)</f>
        <v>65327</v>
      </c>
      <c r="B684" s="45" t="str">
        <f>用品オープンデータ!C672</f>
        <v>信仰奨励のためのスカウトヤーン</v>
      </c>
      <c r="C684" s="45" t="str">
        <f>用品オープンデータ!D672</f>
        <v/>
      </c>
      <c r="D684" s="46">
        <f>用品オープンデータ!E672</f>
        <v>432</v>
      </c>
      <c r="E684" s="185" t="str">
        <f>用品オープンデータ!H672</f>
        <v>出版物</v>
      </c>
      <c r="F684" s="191" t="str">
        <f>用品オープンデータ!I672</f>
        <v>カタログ掲載-県連卸しのみ</v>
      </c>
      <c r="H684" s="199">
        <f t="shared" si="20"/>
        <v>65327</v>
      </c>
      <c r="I684">
        <f t="shared" si="21"/>
        <v>0</v>
      </c>
    </row>
    <row r="685" spans="1:9" ht="14.5">
      <c r="A685" s="201">
        <f>VALUE(用品オープンデータ!A673)</f>
        <v>65330</v>
      </c>
      <c r="B685" s="45" t="str">
        <f>用品オープンデータ!C673</f>
        <v>信仰奨励のためのスカウトヤーン第２集</v>
      </c>
      <c r="C685" s="45" t="str">
        <f>用品オープンデータ!D673</f>
        <v/>
      </c>
      <c r="D685" s="46">
        <f>用品オープンデータ!E673</f>
        <v>216</v>
      </c>
      <c r="E685" s="185" t="str">
        <f>用品オープンデータ!H673</f>
        <v>出版物</v>
      </c>
      <c r="F685" s="191" t="str">
        <f>用品オープンデータ!I673</f>
        <v>カタログ掲載-県連卸しのみ</v>
      </c>
      <c r="H685" s="199">
        <f t="shared" si="20"/>
        <v>65330</v>
      </c>
      <c r="I685">
        <f t="shared" si="21"/>
        <v>0</v>
      </c>
    </row>
    <row r="686" spans="1:9" ht="14.5">
      <c r="A686" s="201">
        <f>VALUE(用品オープンデータ!A674)</f>
        <v>65333</v>
      </c>
      <c r="B686" s="45" t="str">
        <f>用品オープンデータ!C674</f>
        <v>指導者のための宗教ハンドブック</v>
      </c>
      <c r="C686" s="45" t="str">
        <f>用品オープンデータ!D674</f>
        <v/>
      </c>
      <c r="D686" s="46">
        <f>用品オープンデータ!E674</f>
        <v>494</v>
      </c>
      <c r="E686" s="185" t="str">
        <f>用品オープンデータ!H674</f>
        <v>出版物</v>
      </c>
      <c r="F686" s="191" t="str">
        <f>用品オープンデータ!I674</f>
        <v>カタログ掲載-県連卸しのみ</v>
      </c>
      <c r="H686" s="199">
        <f t="shared" si="20"/>
        <v>65333</v>
      </c>
      <c r="I686">
        <f t="shared" si="21"/>
        <v>0</v>
      </c>
    </row>
    <row r="687" spans="1:9" ht="14.5">
      <c r="A687" s="201">
        <f>VALUE(用品オープンデータ!A675)</f>
        <v>65383</v>
      </c>
      <c r="B687" s="45" t="str">
        <f>用品オープンデータ!C675</f>
        <v>スカウトゲーム</v>
      </c>
      <c r="C687" s="45" t="str">
        <f>用品オープンデータ!D675</f>
        <v/>
      </c>
      <c r="D687" s="46">
        <f>用品オープンデータ!E675</f>
        <v>880</v>
      </c>
      <c r="E687" s="185" t="str">
        <f>用品オープンデータ!H675</f>
        <v>出版物</v>
      </c>
      <c r="F687" s="191" t="str">
        <f>用品オープンデータ!I675</f>
        <v>カタログ掲載-県連卸しのみ</v>
      </c>
      <c r="H687" s="199">
        <f t="shared" si="20"/>
        <v>65383</v>
      </c>
      <c r="I687">
        <f t="shared" si="21"/>
        <v>0</v>
      </c>
    </row>
    <row r="688" spans="1:9" ht="14.5">
      <c r="A688" s="201">
        <f>VALUE(用品オープンデータ!A676)</f>
        <v>65402</v>
      </c>
      <c r="B688" s="45" t="str">
        <f>用品オープンデータ!C676</f>
        <v>指導者手帳 2022改訂版</v>
      </c>
      <c r="C688" s="45" t="str">
        <f>用品オープンデータ!D676</f>
        <v/>
      </c>
      <c r="D688" s="46">
        <f>用品オープンデータ!E676</f>
        <v>330</v>
      </c>
      <c r="E688" s="185" t="str">
        <f>用品オープンデータ!H676</f>
        <v>出版物</v>
      </c>
      <c r="F688" s="191" t="str">
        <f>用品オープンデータ!I676</f>
        <v>カタログ掲載-県連卸しのみ</v>
      </c>
      <c r="H688" s="199">
        <f t="shared" si="20"/>
        <v>65402</v>
      </c>
      <c r="I688">
        <f t="shared" si="21"/>
        <v>0</v>
      </c>
    </row>
    <row r="689" spans="1:9" ht="14.5">
      <c r="A689" s="201">
        <f>VALUE(用品オープンデータ!A677)</f>
        <v>65563</v>
      </c>
      <c r="B689" s="45" t="str">
        <f>用品オープンデータ!C677</f>
        <v>アフリカの鳥と動物たち</v>
      </c>
      <c r="C689" s="45" t="str">
        <f>用品オープンデータ!D677</f>
        <v/>
      </c>
      <c r="D689" s="46">
        <f>用品オープンデータ!E677</f>
        <v>800</v>
      </c>
      <c r="E689" s="185" t="str">
        <f>用品オープンデータ!H677</f>
        <v>出版物</v>
      </c>
      <c r="F689" s="191" t="str">
        <f>用品オープンデータ!I677</f>
        <v>カタログ掲載-県連卸しのみ</v>
      </c>
      <c r="H689" s="199">
        <f t="shared" si="20"/>
        <v>65563</v>
      </c>
      <c r="I689">
        <f t="shared" si="21"/>
        <v>0</v>
      </c>
    </row>
    <row r="690" spans="1:9" ht="14.5">
      <c r="A690" s="201">
        <f>VALUE(用品オープンデータ!A678)</f>
        <v>65565</v>
      </c>
      <c r="B690" s="45" t="str">
        <f>用品オープンデータ!C678</f>
        <v>帝国の若き騎士たち</v>
      </c>
      <c r="C690" s="45" t="str">
        <f>用品オープンデータ!D678</f>
        <v/>
      </c>
      <c r="D690" s="46">
        <f>用品オープンデータ!E678</f>
        <v>1200</v>
      </c>
      <c r="E690" s="185" t="str">
        <f>用品オープンデータ!H678</f>
        <v>出版物</v>
      </c>
      <c r="F690" s="191" t="str">
        <f>用品オープンデータ!I678</f>
        <v>カタログ掲載-県連卸しのみ</v>
      </c>
      <c r="H690" s="199">
        <f t="shared" si="20"/>
        <v>65565</v>
      </c>
      <c r="I690">
        <f t="shared" si="21"/>
        <v>0</v>
      </c>
    </row>
    <row r="691" spans="1:9" ht="14.5">
      <c r="A691" s="201">
        <f>VALUE(用品オープンデータ!A679)</f>
        <v>65570</v>
      </c>
      <c r="B691" s="45" t="str">
        <f>用品オープンデータ!C679</f>
        <v>自分のカヌーは自分で漕げ</v>
      </c>
      <c r="C691" s="45" t="str">
        <f>用品オープンデータ!D679</f>
        <v/>
      </c>
      <c r="D691" s="46">
        <f>用品オープンデータ!E679</f>
        <v>771</v>
      </c>
      <c r="E691" s="185" t="str">
        <f>用品オープンデータ!H679</f>
        <v>出版物</v>
      </c>
      <c r="F691" s="191" t="str">
        <f>用品オープンデータ!I679</f>
        <v>カタログ掲載-県連卸しのみ</v>
      </c>
      <c r="H691" s="199">
        <f t="shared" si="20"/>
        <v>65570</v>
      </c>
      <c r="I691">
        <f t="shared" si="21"/>
        <v>0</v>
      </c>
    </row>
    <row r="692" spans="1:9" ht="14.5">
      <c r="A692" s="201">
        <f>VALUE(用品オープンデータ!A680)</f>
        <v>65581</v>
      </c>
      <c r="B692" s="45" t="str">
        <f>用品オープンデータ!C680</f>
        <v>隊長の手引き</v>
      </c>
      <c r="C692" s="45" t="str">
        <f>用品オープンデータ!D680</f>
        <v/>
      </c>
      <c r="D692" s="46">
        <f>用品オープンデータ!E680</f>
        <v>719</v>
      </c>
      <c r="E692" s="185" t="str">
        <f>用品オープンデータ!H680</f>
        <v>出版物</v>
      </c>
      <c r="F692" s="191" t="str">
        <f>用品オープンデータ!I680</f>
        <v>カタログ掲載-県連卸しのみ</v>
      </c>
      <c r="H692" s="199">
        <f t="shared" si="20"/>
        <v>65581</v>
      </c>
      <c r="I692">
        <f t="shared" si="21"/>
        <v>0</v>
      </c>
    </row>
    <row r="693" spans="1:9" ht="14.5">
      <c r="A693" s="201">
        <f>VALUE(用品オープンデータ!A681)</f>
        <v>65583</v>
      </c>
      <c r="B693" s="45" t="str">
        <f>用品オープンデータ!C681</f>
        <v>パトロール・システム</v>
      </c>
      <c r="C693" s="45" t="str">
        <f>用品オープンデータ!D681</f>
        <v/>
      </c>
      <c r="D693" s="46">
        <f>用品オープンデータ!E681</f>
        <v>926</v>
      </c>
      <c r="E693" s="185" t="str">
        <f>用品オープンデータ!H681</f>
        <v>出版物</v>
      </c>
      <c r="F693" s="191" t="str">
        <f>用品オープンデータ!I681</f>
        <v>カタログ掲載-県連卸しのみ</v>
      </c>
      <c r="H693" s="199">
        <f t="shared" si="20"/>
        <v>65583</v>
      </c>
      <c r="I693">
        <f t="shared" si="21"/>
        <v>0</v>
      </c>
    </row>
    <row r="694" spans="1:9" ht="14.5">
      <c r="A694" s="201">
        <f>VALUE(用品オープンデータ!A682)</f>
        <v>65585</v>
      </c>
      <c r="B694" s="45" t="str">
        <f>用品オープンデータ!C682</f>
        <v>ウルフカブスハンドブック</v>
      </c>
      <c r="C694" s="45" t="str">
        <f>用品オープンデータ!D682</f>
        <v>復刻版</v>
      </c>
      <c r="D694" s="46">
        <f>用品オープンデータ!E682</f>
        <v>1337</v>
      </c>
      <c r="E694" s="185" t="str">
        <f>用品オープンデータ!H682</f>
        <v>出版物</v>
      </c>
      <c r="F694" s="191" t="str">
        <f>用品オープンデータ!I682</f>
        <v>カタログ掲載-県連卸しのみ</v>
      </c>
      <c r="H694" s="199">
        <f t="shared" si="20"/>
        <v>65585</v>
      </c>
      <c r="I694">
        <f t="shared" si="21"/>
        <v>0</v>
      </c>
    </row>
    <row r="695" spans="1:9" ht="14.5">
      <c r="A695" s="201">
        <f>VALUE(用品オープンデータ!A683)</f>
        <v>66234</v>
      </c>
      <c r="B695" s="45" t="str">
        <f>用品オープンデータ!C683</f>
        <v>スカウティング誌用ファイル</v>
      </c>
      <c r="C695" s="45" t="str">
        <f>用品オープンデータ!D683</f>
        <v/>
      </c>
      <c r="D695" s="46">
        <f>用品オープンデータ!E683</f>
        <v>1760</v>
      </c>
      <c r="E695" s="185" t="str">
        <f>用品オープンデータ!H683</f>
        <v>出版物</v>
      </c>
      <c r="F695" s="191" t="str">
        <f>用品オープンデータ!I683</f>
        <v>カタログ掲載-県連卸しのみ</v>
      </c>
      <c r="H695" s="199">
        <f t="shared" si="20"/>
        <v>66234</v>
      </c>
      <c r="I695">
        <f t="shared" si="21"/>
        <v>0</v>
      </c>
    </row>
    <row r="696" spans="1:9" ht="14.5">
      <c r="A696" s="201">
        <f>VALUE(用品オープンデータ!A684)</f>
        <v>66438</v>
      </c>
      <c r="B696" s="45" t="str">
        <f>用品オープンデータ!C684</f>
        <v>スカウトもりもりコミック</v>
      </c>
      <c r="C696" s="45" t="str">
        <f>用品オープンデータ!D684</f>
        <v/>
      </c>
      <c r="D696" s="46">
        <f>用品オープンデータ!E684</f>
        <v>756</v>
      </c>
      <c r="E696" s="185" t="str">
        <f>用品オープンデータ!H684</f>
        <v>出版物</v>
      </c>
      <c r="F696" s="191" t="str">
        <f>用品オープンデータ!I684</f>
        <v>カタログ掲載-県連卸しのみ</v>
      </c>
      <c r="H696" s="199">
        <f t="shared" si="20"/>
        <v>66438</v>
      </c>
      <c r="I696">
        <f t="shared" si="21"/>
        <v>0</v>
      </c>
    </row>
    <row r="697" spans="1:9" ht="14.5">
      <c r="A697" s="201">
        <f>VALUE(用品オープンデータ!A685)</f>
        <v>66529</v>
      </c>
      <c r="B697" s="45" t="str">
        <f>用品オープンデータ!C685</f>
        <v>技能章ガイドブック 野営管理章</v>
      </c>
      <c r="C697" s="45" t="str">
        <f>用品オープンデータ!D685</f>
        <v/>
      </c>
      <c r="D697" s="46">
        <f>用品オープンデータ!E685</f>
        <v>648</v>
      </c>
      <c r="E697" s="185" t="str">
        <f>用品オープンデータ!H685</f>
        <v>出版物</v>
      </c>
      <c r="F697" s="191" t="str">
        <f>用品オープンデータ!I685</f>
        <v>カタログ掲載-県連卸しのみ</v>
      </c>
      <c r="H697" s="199">
        <f t="shared" si="20"/>
        <v>66529</v>
      </c>
      <c r="I697">
        <f t="shared" si="21"/>
        <v>0</v>
      </c>
    </row>
    <row r="698" spans="1:9" ht="14.5">
      <c r="A698" s="201">
        <f>VALUE(用品オープンデータ!A686)</f>
        <v>66557</v>
      </c>
      <c r="B698" s="45" t="str">
        <f>用品オープンデータ!C686</f>
        <v>技能章ガイドブック 環境衛生章</v>
      </c>
      <c r="C698" s="45" t="str">
        <f>用品オープンデータ!D686</f>
        <v/>
      </c>
      <c r="D698" s="46">
        <f>用品オープンデータ!E686</f>
        <v>702</v>
      </c>
      <c r="E698" s="185" t="str">
        <f>用品オープンデータ!H686</f>
        <v>出版物</v>
      </c>
      <c r="F698" s="191" t="str">
        <f>用品オープンデータ!I686</f>
        <v>カタログ掲載-県連卸しのみ</v>
      </c>
      <c r="H698" s="199">
        <f t="shared" si="20"/>
        <v>66557</v>
      </c>
      <c r="I698">
        <f t="shared" si="21"/>
        <v>0</v>
      </c>
    </row>
    <row r="699" spans="1:9" ht="14.5">
      <c r="A699" s="201">
        <f>VALUE(用品オープンデータ!A687)</f>
        <v>67295</v>
      </c>
      <c r="B699" s="45" t="str">
        <f>用品オープンデータ!C687</f>
        <v>先人に学ぶ　歴代総長のおしえ</v>
      </c>
      <c r="C699" s="45" t="str">
        <f>用品オープンデータ!D687</f>
        <v/>
      </c>
      <c r="D699" s="46">
        <f>用品オープンデータ!E687</f>
        <v>1400</v>
      </c>
      <c r="E699" s="185" t="str">
        <f>用品オープンデータ!H687</f>
        <v>出版物</v>
      </c>
      <c r="F699" s="191" t="str">
        <f>用品オープンデータ!I687</f>
        <v>カタログ掲載-県連卸しのみ</v>
      </c>
      <c r="H699" s="199">
        <f t="shared" si="20"/>
        <v>67295</v>
      </c>
      <c r="I699">
        <f t="shared" si="21"/>
        <v>0</v>
      </c>
    </row>
    <row r="700" spans="1:9" ht="14.5">
      <c r="A700" s="201">
        <f>VALUE(用品オープンデータ!A688)</f>
        <v>67297</v>
      </c>
      <c r="B700" s="45" t="str">
        <f>用品オープンデータ!C688</f>
        <v>先人に学ぶ　先哲のおしえ</v>
      </c>
      <c r="C700" s="45" t="str">
        <f>用品オープンデータ!D688</f>
        <v/>
      </c>
      <c r="D700" s="46">
        <f>用品オープンデータ!E688</f>
        <v>1400</v>
      </c>
      <c r="E700" s="185" t="str">
        <f>用品オープンデータ!H688</f>
        <v>出版物</v>
      </c>
      <c r="F700" s="191" t="str">
        <f>用品オープンデータ!I688</f>
        <v>カタログ掲載-県連卸しのみ</v>
      </c>
      <c r="H700" s="199">
        <f t="shared" si="20"/>
        <v>67297</v>
      </c>
      <c r="I700">
        <f t="shared" si="21"/>
        <v>0</v>
      </c>
    </row>
    <row r="701" spans="1:9" ht="14.5">
      <c r="A701" s="201">
        <f>VALUE(用品オープンデータ!A689)</f>
        <v>67301</v>
      </c>
      <c r="B701" s="45" t="str">
        <f>用品オープンデータ!C689</f>
        <v>スカウトスキルセレクション</v>
      </c>
      <c r="C701" s="45" t="str">
        <f>用品オープンデータ!D689</f>
        <v/>
      </c>
      <c r="D701" s="46">
        <f>用品オープンデータ!E689</f>
        <v>1980</v>
      </c>
      <c r="E701" s="185" t="str">
        <f>用品オープンデータ!H689</f>
        <v>出版物</v>
      </c>
      <c r="F701" s="191" t="str">
        <f>用品オープンデータ!I689</f>
        <v>カタログ掲載-県連卸しのみ</v>
      </c>
      <c r="H701" s="199">
        <f t="shared" si="20"/>
        <v>67301</v>
      </c>
      <c r="I701">
        <f t="shared" si="21"/>
        <v>0</v>
      </c>
    </row>
    <row r="702" spans="1:9" ht="14.5">
      <c r="A702" s="201">
        <f>VALUE(用品オープンデータ!A690)</f>
        <v>68207</v>
      </c>
      <c r="B702" s="45" t="str">
        <f>用品オープンデータ!C690</f>
        <v>スカウトソング第１集</v>
      </c>
      <c r="C702" s="45" t="str">
        <f>用品オープンデータ!D690</f>
        <v>ＣＤ</v>
      </c>
      <c r="D702" s="46">
        <f>用品オープンデータ!E690</f>
        <v>1430</v>
      </c>
      <c r="E702" s="185" t="str">
        <f>用品オープンデータ!H690</f>
        <v>その他</v>
      </c>
      <c r="F702" s="191" t="str">
        <f>用品オープンデータ!I690</f>
        <v>カタログ掲載-県連卸しのみ</v>
      </c>
      <c r="H702" s="199">
        <f t="shared" si="20"/>
        <v>68207</v>
      </c>
      <c r="I702">
        <f t="shared" si="21"/>
        <v>0</v>
      </c>
    </row>
    <row r="703" spans="1:9" ht="14.5">
      <c r="A703" s="201">
        <f>VALUE(用品オープンデータ!A691)</f>
        <v>68208</v>
      </c>
      <c r="B703" s="45" t="str">
        <f>用品オープンデータ!C691</f>
        <v>スカウトソング第２集</v>
      </c>
      <c r="C703" s="45" t="str">
        <f>用品オープンデータ!D691</f>
        <v>ＣＤ</v>
      </c>
      <c r="D703" s="46">
        <f>用品オープンデータ!E691</f>
        <v>1430</v>
      </c>
      <c r="E703" s="185" t="str">
        <f>用品オープンデータ!H691</f>
        <v>その他</v>
      </c>
      <c r="F703" s="191" t="str">
        <f>用品オープンデータ!I691</f>
        <v>カタログ掲載-県連卸しのみ</v>
      </c>
      <c r="H703" s="199">
        <f t="shared" si="20"/>
        <v>68208</v>
      </c>
      <c r="I703">
        <f t="shared" si="21"/>
        <v>0</v>
      </c>
    </row>
    <row r="704" spans="1:9" ht="14.5">
      <c r="A704" s="201">
        <f>VALUE(用品オープンデータ!A692)</f>
        <v>68209</v>
      </c>
      <c r="B704" s="45" t="str">
        <f>用品オープンデータ!C692</f>
        <v>スカウトソング第３集</v>
      </c>
      <c r="C704" s="45" t="str">
        <f>用品オープンデータ!D692</f>
        <v>ＣＤ</v>
      </c>
      <c r="D704" s="46">
        <f>用品オープンデータ!E692</f>
        <v>1430</v>
      </c>
      <c r="E704" s="185" t="str">
        <f>用品オープンデータ!H692</f>
        <v>その他</v>
      </c>
      <c r="F704" s="191" t="str">
        <f>用品オープンデータ!I692</f>
        <v>カタログ掲載-県連卸しのみ</v>
      </c>
      <c r="H704" s="199">
        <f t="shared" si="20"/>
        <v>68209</v>
      </c>
      <c r="I704">
        <f t="shared" si="21"/>
        <v>0</v>
      </c>
    </row>
    <row r="705" spans="1:9" ht="14.5">
      <c r="A705" s="201">
        <f>VALUE(用品オープンデータ!A693)</f>
        <v>68213</v>
      </c>
      <c r="B705" s="45" t="str">
        <f>用品オープンデータ!C693</f>
        <v>スカウトソング集</v>
      </c>
      <c r="C705" s="45" t="str">
        <f>用品オープンデータ!D693</f>
        <v/>
      </c>
      <c r="D705" s="46">
        <f>用品オープンデータ!E693</f>
        <v>4400</v>
      </c>
      <c r="E705" s="185" t="str">
        <f>用品オープンデータ!H693</f>
        <v>その他</v>
      </c>
      <c r="F705" s="191" t="str">
        <f>用品オープンデータ!I693</f>
        <v>カタログ掲載-県連卸しのみ</v>
      </c>
      <c r="H705" s="199">
        <f t="shared" si="20"/>
        <v>68213</v>
      </c>
      <c r="I705">
        <f t="shared" si="21"/>
        <v>0</v>
      </c>
    </row>
    <row r="706" spans="1:9" ht="14.5">
      <c r="A706" s="201">
        <f>VALUE(用品オープンデータ!A694)</f>
        <v>69313</v>
      </c>
      <c r="B706" s="45" t="str">
        <f>用品オープンデータ!C694</f>
        <v>ハイキング報告書</v>
      </c>
      <c r="C706" s="45" t="str">
        <f>用品オープンデータ!D694</f>
        <v/>
      </c>
      <c r="D706" s="46">
        <f>用品オープンデータ!E694</f>
        <v>51</v>
      </c>
      <c r="E706" s="185" t="str">
        <f>用品オープンデータ!H694</f>
        <v>出版物</v>
      </c>
      <c r="F706" s="191" t="str">
        <f>用品オープンデータ!I694</f>
        <v>カタログ掲載-県連卸しのみ</v>
      </c>
      <c r="H706" s="199">
        <f t="shared" si="20"/>
        <v>69313</v>
      </c>
      <c r="I706">
        <f t="shared" si="21"/>
        <v>0</v>
      </c>
    </row>
    <row r="707" spans="1:9" ht="14.5">
      <c r="A707" s="201">
        <f>VALUE(用品オープンデータ!A695)</f>
        <v>69410</v>
      </c>
      <c r="B707" s="45" t="str">
        <f>用品オープンデータ!C695</f>
        <v>名刺用紙　タテ型</v>
      </c>
      <c r="C707" s="45" t="str">
        <f>用品オープンデータ!D695</f>
        <v/>
      </c>
      <c r="D707" s="46">
        <f>用品オープンデータ!E695</f>
        <v>880</v>
      </c>
      <c r="E707" s="185" t="str">
        <f>用品オープンデータ!H695</f>
        <v>その他</v>
      </c>
      <c r="F707" s="191" t="str">
        <f>用品オープンデータ!I695</f>
        <v>カタログ掲載-県連卸しのみ</v>
      </c>
      <c r="H707" s="199">
        <f t="shared" si="20"/>
        <v>69410</v>
      </c>
      <c r="I707">
        <f t="shared" si="21"/>
        <v>0</v>
      </c>
    </row>
    <row r="708" spans="1:9" ht="14.5">
      <c r="A708" s="201">
        <f>VALUE(用品オープンデータ!A696)</f>
        <v>69426</v>
      </c>
      <c r="B708" s="45" t="str">
        <f>用品オープンデータ!C696</f>
        <v>名刺用紙　ヨコ型</v>
      </c>
      <c r="C708" s="45" t="str">
        <f>用品オープンデータ!D696</f>
        <v/>
      </c>
      <c r="D708" s="46">
        <f>用品オープンデータ!E696</f>
        <v>880</v>
      </c>
      <c r="E708" s="185" t="str">
        <f>用品オープンデータ!H696</f>
        <v>その他</v>
      </c>
      <c r="F708" s="191" t="str">
        <f>用品オープンデータ!I696</f>
        <v>カタログ掲載-県連卸しのみ</v>
      </c>
      <c r="H708" s="199">
        <f t="shared" si="20"/>
        <v>69426</v>
      </c>
      <c r="I708">
        <f t="shared" si="21"/>
        <v>0</v>
      </c>
    </row>
    <row r="709" spans="1:9" ht="14.5">
      <c r="A709" s="201">
        <f>VALUE(用品オープンデータ!A697)</f>
        <v>69675</v>
      </c>
      <c r="B709" s="45" t="str">
        <f>用品オープンデータ!C697</f>
        <v>新　菊スカウト進級証</v>
      </c>
      <c r="C709" s="45" t="str">
        <f>用品オープンデータ!D697</f>
        <v>（カード５枚組）</v>
      </c>
      <c r="D709" s="46">
        <f>用品オープンデータ!E697</f>
        <v>110</v>
      </c>
      <c r="E709" s="185" t="str">
        <f>用品オープンデータ!H697</f>
        <v>その他</v>
      </c>
      <c r="F709" s="191" t="str">
        <f>用品オープンデータ!I697</f>
        <v>カタログ掲載-県連卸しのみ</v>
      </c>
      <c r="H709" s="199">
        <f t="shared" si="20"/>
        <v>69675</v>
      </c>
      <c r="I709">
        <f t="shared" si="21"/>
        <v>0</v>
      </c>
    </row>
    <row r="710" spans="1:9" ht="14.5">
      <c r="A710" s="201">
        <f>VALUE(用品オープンデータ!A698)</f>
        <v>69677</v>
      </c>
      <c r="B710" s="45" t="str">
        <f>用品オープンデータ!C698</f>
        <v>新　隼スカウト進級証</v>
      </c>
      <c r="C710" s="45" t="str">
        <f>用品オープンデータ!D698</f>
        <v>（カード５枚組）</v>
      </c>
      <c r="D710" s="46">
        <f>用品オープンデータ!E698</f>
        <v>110</v>
      </c>
      <c r="E710" s="185" t="str">
        <f>用品オープンデータ!H698</f>
        <v>その他</v>
      </c>
      <c r="F710" s="191" t="str">
        <f>用品オープンデータ!I698</f>
        <v>カタログ掲載-県連卸しのみ</v>
      </c>
      <c r="H710" s="199">
        <f t="shared" si="20"/>
        <v>69677</v>
      </c>
      <c r="I710">
        <f t="shared" si="21"/>
        <v>0</v>
      </c>
    </row>
    <row r="711" spans="1:9" ht="14.5">
      <c r="A711" s="201">
        <f>VALUE(用品オープンデータ!A699)</f>
        <v>69837</v>
      </c>
      <c r="B711" s="45" t="str">
        <f>用品オープンデータ!C699</f>
        <v>ＢＰの展望</v>
      </c>
      <c r="C711" s="45" t="str">
        <f>用品オープンデータ!D699</f>
        <v/>
      </c>
      <c r="D711" s="46">
        <f>用品オープンデータ!E699</f>
        <v>540</v>
      </c>
      <c r="E711" s="185" t="str">
        <f>用品オープンデータ!H699</f>
        <v>出版物</v>
      </c>
      <c r="F711" s="191" t="str">
        <f>用品オープンデータ!I699</f>
        <v>カタログ掲載-県連卸しのみ</v>
      </c>
      <c r="H711" s="199">
        <f t="shared" si="20"/>
        <v>69837</v>
      </c>
      <c r="I711">
        <f t="shared" si="21"/>
        <v>0</v>
      </c>
    </row>
    <row r="712" spans="1:9" ht="14.5">
      <c r="A712" s="201">
        <f>VALUE(用品オープンデータ!A700)</f>
        <v>69861</v>
      </c>
      <c r="B712" s="45" t="str">
        <f>用品オープンデータ!C700</f>
        <v>スカウティングの本質的特徴</v>
      </c>
      <c r="C712" s="45" t="str">
        <f>用品オープンデータ!D700</f>
        <v/>
      </c>
      <c r="D712" s="46">
        <f>用品オープンデータ!E700</f>
        <v>420</v>
      </c>
      <c r="E712" s="185" t="str">
        <f>用品オープンデータ!H700</f>
        <v>出版物</v>
      </c>
      <c r="F712" s="191" t="str">
        <f>用品オープンデータ!I700</f>
        <v>カタログ掲載-県連卸しのみ</v>
      </c>
      <c r="H712" s="199">
        <f t="shared" si="20"/>
        <v>69861</v>
      </c>
      <c r="I712">
        <f t="shared" si="21"/>
        <v>0</v>
      </c>
    </row>
    <row r="713" spans="1:9" ht="14.5">
      <c r="A713" s="201">
        <f>VALUE(用品オープンデータ!A701)</f>
        <v>69871</v>
      </c>
      <c r="B713" s="45" t="str">
        <f>用品オープンデータ!C701</f>
        <v>スカウティングの実践</v>
      </c>
      <c r="C713" s="45" t="str">
        <f>用品オープンデータ!D701</f>
        <v/>
      </c>
      <c r="D713" s="46">
        <f>用品オープンデータ!E701</f>
        <v>420</v>
      </c>
      <c r="E713" s="185" t="str">
        <f>用品オープンデータ!H701</f>
        <v>出版物</v>
      </c>
      <c r="F713" s="191" t="str">
        <f>用品オープンデータ!I701</f>
        <v>カタログ掲載-県連卸しのみ</v>
      </c>
      <c r="H713" s="199">
        <f t="shared" si="20"/>
        <v>69871</v>
      </c>
      <c r="I713">
        <f t="shared" si="21"/>
        <v>0</v>
      </c>
    </row>
    <row r="714" spans="1:9" ht="14.5">
      <c r="A714" s="201">
        <f>VALUE(用品オープンデータ!A702)</f>
        <v>69877</v>
      </c>
      <c r="B714" s="45" t="str">
        <f>用品オープンデータ!C702</f>
        <v>スカウティング一つの教育システム</v>
      </c>
      <c r="C714" s="45" t="str">
        <f>用品オープンデータ!D702</f>
        <v/>
      </c>
      <c r="D714" s="46">
        <f>用品オープンデータ!E702</f>
        <v>617</v>
      </c>
      <c r="E714" s="185" t="str">
        <f>用品オープンデータ!H702</f>
        <v>出版物</v>
      </c>
      <c r="F714" s="191" t="str">
        <f>用品オープンデータ!I702</f>
        <v>カタログ掲載-県連卸しのみ</v>
      </c>
      <c r="H714" s="199">
        <f t="shared" si="20"/>
        <v>69877</v>
      </c>
      <c r="I714">
        <f t="shared" si="21"/>
        <v>0</v>
      </c>
    </row>
    <row r="715" spans="1:9" ht="14.5">
      <c r="A715" s="201">
        <f>VALUE(用品オープンデータ!A703)</f>
        <v>69879</v>
      </c>
      <c r="B715" s="45" t="str">
        <f>用品オープンデータ!C703</f>
        <v>スカウトプロジェクトをやろう</v>
      </c>
      <c r="C715" s="45" t="str">
        <f>用品オープンデータ!D703</f>
        <v/>
      </c>
      <c r="D715" s="46">
        <f>用品オープンデータ!E703</f>
        <v>410</v>
      </c>
      <c r="E715" s="185" t="str">
        <f>用品オープンデータ!H703</f>
        <v>出版物</v>
      </c>
      <c r="F715" s="191" t="str">
        <f>用品オープンデータ!I703</f>
        <v>カタログ掲載-県連卸しのみ</v>
      </c>
      <c r="H715" s="199">
        <f t="shared" si="20"/>
        <v>69879</v>
      </c>
      <c r="I715">
        <f t="shared" si="21"/>
        <v>0</v>
      </c>
    </row>
    <row r="716" spans="1:9" ht="14.5">
      <c r="A716" s="201">
        <f>VALUE(用品オープンデータ!A704)</f>
        <v>69911</v>
      </c>
      <c r="B716" s="45" t="str">
        <f>用品オープンデータ!C704</f>
        <v>三つのつとめ -神、他人、自分-</v>
      </c>
      <c r="C716" s="45" t="str">
        <f>用品オープンデータ!D704</f>
        <v/>
      </c>
      <c r="D716" s="46">
        <f>用品オープンデータ!E704</f>
        <v>2000</v>
      </c>
      <c r="E716" s="185" t="str">
        <f>用品オープンデータ!H704</f>
        <v>出版物</v>
      </c>
      <c r="F716" s="191" t="str">
        <f>用品オープンデータ!I704</f>
        <v>カタログ掲載-県連卸しのみ</v>
      </c>
      <c r="H716" s="199">
        <f t="shared" si="20"/>
        <v>69911</v>
      </c>
      <c r="I716">
        <f t="shared" si="21"/>
        <v>0</v>
      </c>
    </row>
    <row r="717" spans="1:9" ht="14.5">
      <c r="A717" s="201">
        <f>VALUE(用品オープンデータ!A705)</f>
        <v>71455</v>
      </c>
      <c r="B717" s="45" t="str">
        <f>用品オープンデータ!C705</f>
        <v>キーホルダーナイフ</v>
      </c>
      <c r="C717" s="45" t="str">
        <f>用品オープンデータ!D705</f>
        <v/>
      </c>
      <c r="D717" s="46">
        <f>用品オープンデータ!E705</f>
        <v>418</v>
      </c>
      <c r="E717" s="185" t="str">
        <f>用品オープンデータ!H705</f>
        <v>記念品</v>
      </c>
      <c r="F717" s="191" t="str">
        <f>用品オープンデータ!I705</f>
        <v>カタログ掲載-県連卸しのみ</v>
      </c>
      <c r="H717" s="199">
        <f t="shared" si="20"/>
        <v>71455</v>
      </c>
      <c r="I717">
        <f t="shared" si="21"/>
        <v>0</v>
      </c>
    </row>
    <row r="718" spans="1:9" ht="14.5">
      <c r="A718" s="201">
        <f>VALUE(用品オープンデータ!A706)</f>
        <v>71535</v>
      </c>
      <c r="B718" s="45" t="str">
        <f>用品オープンデータ!C706</f>
        <v>名札ケース　１０枚組</v>
      </c>
      <c r="C718" s="45" t="str">
        <f>用品オープンデータ!D706</f>
        <v/>
      </c>
      <c r="D718" s="46">
        <f>用品オープンデータ!E706</f>
        <v>749</v>
      </c>
      <c r="E718" s="185" t="str">
        <f>用品オープンデータ!H706</f>
        <v>記念品</v>
      </c>
      <c r="F718" s="191" t="str">
        <f>用品オープンデータ!I706</f>
        <v>カタログ掲載-県連卸しのみ</v>
      </c>
      <c r="H718" s="199">
        <f t="shared" si="20"/>
        <v>71535</v>
      </c>
      <c r="I718">
        <f t="shared" si="21"/>
        <v>0</v>
      </c>
    </row>
    <row r="719" spans="1:9" ht="14.5">
      <c r="A719" s="201">
        <f>VALUE(用品オープンデータ!A707)</f>
        <v>71541</v>
      </c>
      <c r="B719" s="45" t="str">
        <f>用品オープンデータ!C707</f>
        <v>表彰リボンＢＶ</v>
      </c>
      <c r="C719" s="45" t="str">
        <f>用品オープンデータ!D707</f>
        <v>５枚組</v>
      </c>
      <c r="D719" s="46">
        <f>用品オープンデータ!E707</f>
        <v>660</v>
      </c>
      <c r="E719" s="185" t="str">
        <f>用品オープンデータ!H707</f>
        <v>記念品</v>
      </c>
      <c r="F719" s="191" t="str">
        <f>用品オープンデータ!I707</f>
        <v>カタログ掲載-県連卸しのみ</v>
      </c>
      <c r="H719" s="199">
        <f t="shared" ref="H719:H782" si="22">VALUE(A719)</f>
        <v>71541</v>
      </c>
      <c r="I719">
        <f t="shared" ref="I719:I782" si="23">A719-H719</f>
        <v>0</v>
      </c>
    </row>
    <row r="720" spans="1:9" ht="14.5">
      <c r="A720" s="201">
        <f>VALUE(用品オープンデータ!A708)</f>
        <v>71550</v>
      </c>
      <c r="B720" s="45" t="str">
        <f>用品オープンデータ!C708</f>
        <v>表彰リボン　BV</v>
      </c>
      <c r="C720" s="45" t="str">
        <f>用品オープンデータ!D708</f>
        <v/>
      </c>
      <c r="D720" s="46">
        <f>用品オープンデータ!E708</f>
        <v>1100</v>
      </c>
      <c r="E720" s="185" t="str">
        <f>用品オープンデータ!H708</f>
        <v>記念品</v>
      </c>
      <c r="F720" s="191" t="str">
        <f>用品オープンデータ!I708</f>
        <v>カタログ掲載-県連卸しのみ</v>
      </c>
      <c r="H720" s="199">
        <f t="shared" si="22"/>
        <v>71550</v>
      </c>
      <c r="I720">
        <f t="shared" si="23"/>
        <v>0</v>
      </c>
    </row>
    <row r="721" spans="1:9" ht="14.5">
      <c r="A721" s="201">
        <f>VALUE(用品オープンデータ!A709)</f>
        <v>71551</v>
      </c>
      <c r="B721" s="45" t="str">
        <f>用品オープンデータ!C709</f>
        <v>表彰リボン　CS</v>
      </c>
      <c r="C721" s="45" t="str">
        <f>用品オープンデータ!D709</f>
        <v/>
      </c>
      <c r="D721" s="46">
        <f>用品オープンデータ!E709</f>
        <v>1320</v>
      </c>
      <c r="E721" s="185" t="str">
        <f>用品オープンデータ!H709</f>
        <v>記念品</v>
      </c>
      <c r="F721" s="191" t="str">
        <f>用品オープンデータ!I709</f>
        <v>カタログ掲載-県連卸しのみ</v>
      </c>
      <c r="H721" s="199">
        <f t="shared" si="22"/>
        <v>71551</v>
      </c>
      <c r="I721">
        <f t="shared" si="23"/>
        <v>0</v>
      </c>
    </row>
    <row r="722" spans="1:9" ht="14.5">
      <c r="A722" s="201">
        <f>VALUE(用品オープンデータ!A710)</f>
        <v>71552</v>
      </c>
      <c r="B722" s="45" t="str">
        <f>用品オープンデータ!C710</f>
        <v>表彰リボン　BS</v>
      </c>
      <c r="C722" s="45" t="str">
        <f>用品オープンデータ!D710</f>
        <v/>
      </c>
      <c r="D722" s="46">
        <f>用品オープンデータ!E710</f>
        <v>1320</v>
      </c>
      <c r="E722" s="185" t="str">
        <f>用品オープンデータ!H710</f>
        <v>記念品</v>
      </c>
      <c r="F722" s="191" t="str">
        <f>用品オープンデータ!I710</f>
        <v>カタログ掲載-県連卸しのみ</v>
      </c>
      <c r="H722" s="199">
        <f t="shared" si="22"/>
        <v>71552</v>
      </c>
      <c r="I722">
        <f t="shared" si="23"/>
        <v>0</v>
      </c>
    </row>
    <row r="723" spans="1:9" ht="14.5">
      <c r="A723" s="201">
        <f>VALUE(用品オープンデータ!A711)</f>
        <v>71590</v>
      </c>
      <c r="B723" s="45" t="str">
        <f>用品オープンデータ!C711</f>
        <v>参加綬　大　赤</v>
      </c>
      <c r="C723" s="45" t="str">
        <f>用品オープンデータ!D711</f>
        <v/>
      </c>
      <c r="D723" s="46">
        <f>用品オープンデータ!E711</f>
        <v>397</v>
      </c>
      <c r="E723" s="185" t="str">
        <f>用品オープンデータ!H711</f>
        <v>記念品</v>
      </c>
      <c r="F723" s="191" t="str">
        <f>用品オープンデータ!I711</f>
        <v>カタログ掲載-県連卸しのみ</v>
      </c>
      <c r="H723" s="199">
        <f t="shared" si="22"/>
        <v>71590</v>
      </c>
      <c r="I723">
        <f t="shared" si="23"/>
        <v>0</v>
      </c>
    </row>
    <row r="724" spans="1:9" ht="14.5">
      <c r="A724" s="201">
        <f>VALUE(用品オープンデータ!A712)</f>
        <v>71591</v>
      </c>
      <c r="B724" s="45" t="str">
        <f>用品オープンデータ!C712</f>
        <v>参加綬　大　緑</v>
      </c>
      <c r="C724" s="45" t="str">
        <f>用品オープンデータ!D712</f>
        <v/>
      </c>
      <c r="D724" s="46">
        <f>用品オープンデータ!E712</f>
        <v>397</v>
      </c>
      <c r="E724" s="185" t="str">
        <f>用品オープンデータ!H712</f>
        <v>記念品</v>
      </c>
      <c r="F724" s="191" t="str">
        <f>用品オープンデータ!I712</f>
        <v>カタログ掲載-県連卸しのみ</v>
      </c>
      <c r="H724" s="199">
        <f t="shared" si="22"/>
        <v>71591</v>
      </c>
      <c r="I724">
        <f t="shared" si="23"/>
        <v>0</v>
      </c>
    </row>
    <row r="725" spans="1:9" ht="14.5">
      <c r="A725" s="201">
        <f>VALUE(用品オープンデータ!A713)</f>
        <v>71592</v>
      </c>
      <c r="B725" s="45" t="str">
        <f>用品オープンデータ!C713</f>
        <v>参加綬　大　紫</v>
      </c>
      <c r="C725" s="45" t="str">
        <f>用品オープンデータ!D713</f>
        <v/>
      </c>
      <c r="D725" s="46">
        <f>用品オープンデータ!E713</f>
        <v>397</v>
      </c>
      <c r="E725" s="185" t="str">
        <f>用品オープンデータ!H713</f>
        <v>記念品</v>
      </c>
      <c r="F725" s="191" t="str">
        <f>用品オープンデータ!I713</f>
        <v>カタログ掲載-県連卸しのみ</v>
      </c>
      <c r="H725" s="199">
        <f t="shared" si="22"/>
        <v>71592</v>
      </c>
      <c r="I725">
        <f t="shared" si="23"/>
        <v>0</v>
      </c>
    </row>
    <row r="726" spans="1:9" ht="14.5">
      <c r="A726" s="201">
        <f>VALUE(用品オープンデータ!A714)</f>
        <v>71619</v>
      </c>
      <c r="B726" s="45" t="str">
        <f>用品オープンデータ!C714</f>
        <v>盾　Ｎｏ１金</v>
      </c>
      <c r="C726" s="45" t="str">
        <f>用品オープンデータ!D714</f>
        <v/>
      </c>
      <c r="D726" s="46">
        <f>用品オープンデータ!E714</f>
        <v>5500</v>
      </c>
      <c r="E726" s="185" t="str">
        <f>用品オープンデータ!H714</f>
        <v>記念品</v>
      </c>
      <c r="F726" s="191" t="str">
        <f>用品オープンデータ!I714</f>
        <v>カタログ掲載-県連卸しのみ</v>
      </c>
      <c r="H726" s="199">
        <f t="shared" si="22"/>
        <v>71619</v>
      </c>
      <c r="I726">
        <f t="shared" si="23"/>
        <v>0</v>
      </c>
    </row>
    <row r="727" spans="1:9" ht="14.5">
      <c r="A727" s="201">
        <f>VALUE(用品オープンデータ!A715)</f>
        <v>71625</v>
      </c>
      <c r="B727" s="45" t="str">
        <f>用品オープンデータ!C715</f>
        <v>盾　Ｎｏ２金</v>
      </c>
      <c r="C727" s="45" t="str">
        <f>用品オープンデータ!D715</f>
        <v/>
      </c>
      <c r="D727" s="46">
        <f>用品オープンデータ!E715</f>
        <v>7150</v>
      </c>
      <c r="E727" s="185" t="str">
        <f>用品オープンデータ!H715</f>
        <v>記念品</v>
      </c>
      <c r="F727" s="191" t="str">
        <f>用品オープンデータ!I715</f>
        <v>カタログ掲載-県連卸しのみ</v>
      </c>
      <c r="H727" s="199">
        <f t="shared" si="22"/>
        <v>71625</v>
      </c>
      <c r="I727">
        <f t="shared" si="23"/>
        <v>0</v>
      </c>
    </row>
    <row r="728" spans="1:9" ht="14.5">
      <c r="A728" s="201">
        <f>VALUE(用品オープンデータ!A716)</f>
        <v>71631</v>
      </c>
      <c r="B728" s="45" t="str">
        <f>用品オープンデータ!C716</f>
        <v>盾　Ｎｏ３金</v>
      </c>
      <c r="C728" s="45" t="str">
        <f>用品オープンデータ!D716</f>
        <v/>
      </c>
      <c r="D728" s="46">
        <f>用品オープンデータ!E716</f>
        <v>9900</v>
      </c>
      <c r="E728" s="185" t="str">
        <f>用品オープンデータ!H716</f>
        <v>記念品</v>
      </c>
      <c r="F728" s="191" t="str">
        <f>用品オープンデータ!I716</f>
        <v>カタログ掲載-県連卸しのみ</v>
      </c>
      <c r="H728" s="199">
        <f t="shared" si="22"/>
        <v>71631</v>
      </c>
      <c r="I728">
        <f t="shared" si="23"/>
        <v>0</v>
      </c>
    </row>
    <row r="729" spans="1:9" ht="14.5">
      <c r="A729" s="201">
        <f>VALUE(用品オープンデータ!A717)</f>
        <v>71647</v>
      </c>
      <c r="B729" s="45" t="str">
        <f>用品オープンデータ!C717</f>
        <v>盾　Ｎｏ４金</v>
      </c>
      <c r="C729" s="45" t="str">
        <f>用品オープンデータ!D717</f>
        <v/>
      </c>
      <c r="D729" s="46">
        <f>用品オープンデータ!E717</f>
        <v>19800</v>
      </c>
      <c r="E729" s="185" t="str">
        <f>用品オープンデータ!H717</f>
        <v>記念品</v>
      </c>
      <c r="F729" s="191" t="str">
        <f>用品オープンデータ!I717</f>
        <v>カタログ掲載-県連卸しのみ</v>
      </c>
      <c r="H729" s="199">
        <f t="shared" si="22"/>
        <v>71647</v>
      </c>
      <c r="I729">
        <f t="shared" si="23"/>
        <v>0</v>
      </c>
    </row>
    <row r="730" spans="1:9" ht="14.5">
      <c r="A730" s="201">
        <f>VALUE(用品オープンデータ!A718)</f>
        <v>71702</v>
      </c>
      <c r="B730" s="45" t="str">
        <f>用品オープンデータ!C718</f>
        <v>盾　クリスタル</v>
      </c>
      <c r="C730" s="45" t="str">
        <f>用品オープンデータ!D718</f>
        <v/>
      </c>
      <c r="D730" s="46">
        <f>用品オープンデータ!E718</f>
        <v>2090</v>
      </c>
      <c r="E730" s="185" t="str">
        <f>用品オープンデータ!H718</f>
        <v>記念品</v>
      </c>
      <c r="F730" s="191" t="str">
        <f>用品オープンデータ!I718</f>
        <v>カタログ掲載-県連卸しのみ</v>
      </c>
      <c r="H730" s="199">
        <f t="shared" si="22"/>
        <v>71702</v>
      </c>
      <c r="I730">
        <f t="shared" si="23"/>
        <v>0</v>
      </c>
    </row>
    <row r="731" spans="1:9" ht="14.5">
      <c r="A731" s="201">
        <f>VALUE(用品オープンデータ!A719)</f>
        <v>71705</v>
      </c>
      <c r="B731" s="45" t="str">
        <f>用品オープンデータ!C719</f>
        <v>盾　デジタル　ＵＶ</v>
      </c>
      <c r="C731" s="45" t="str">
        <f>用品オープンデータ!D719</f>
        <v/>
      </c>
      <c r="D731" s="46">
        <f>用品オープンデータ!E719</f>
        <v>9460</v>
      </c>
      <c r="E731" s="185" t="str">
        <f>用品オープンデータ!H719</f>
        <v>記念品</v>
      </c>
      <c r="F731" s="191" t="str">
        <f>用品オープンデータ!I719</f>
        <v>カタログ掲載-県連卸しのみ</v>
      </c>
      <c r="H731" s="199">
        <f t="shared" si="22"/>
        <v>71705</v>
      </c>
      <c r="I731">
        <f t="shared" si="23"/>
        <v>0</v>
      </c>
    </row>
    <row r="732" spans="1:9" ht="14.5">
      <c r="A732" s="201">
        <f>VALUE(用品オープンデータ!A720)</f>
        <v>71910</v>
      </c>
      <c r="B732" s="45" t="str">
        <f>用品オープンデータ!C720</f>
        <v>盾　カブスカウト　金</v>
      </c>
      <c r="C732" s="45" t="str">
        <f>用品オープンデータ!D720</f>
        <v/>
      </c>
      <c r="D732" s="46">
        <f>用品オープンデータ!E720</f>
        <v>1430</v>
      </c>
      <c r="E732" s="185" t="str">
        <f>用品オープンデータ!H720</f>
        <v>記念品</v>
      </c>
      <c r="F732" s="191" t="str">
        <f>用品オープンデータ!I720</f>
        <v>カタログ掲載-県連卸しのみ</v>
      </c>
      <c r="H732" s="199">
        <f t="shared" si="22"/>
        <v>71910</v>
      </c>
      <c r="I732">
        <f t="shared" si="23"/>
        <v>0</v>
      </c>
    </row>
    <row r="733" spans="1:9" ht="14.5">
      <c r="A733" s="201">
        <f>VALUE(用品オープンデータ!A721)</f>
        <v>71954</v>
      </c>
      <c r="B733" s="45" t="str">
        <f>用品オープンデータ!C721</f>
        <v>盾ボーイスカウト　金</v>
      </c>
      <c r="C733" s="45" t="str">
        <f>用品オープンデータ!D721</f>
        <v/>
      </c>
      <c r="D733" s="46">
        <f>用品オープンデータ!E721</f>
        <v>1430</v>
      </c>
      <c r="E733" s="185" t="str">
        <f>用品オープンデータ!H721</f>
        <v>記念品</v>
      </c>
      <c r="F733" s="191" t="str">
        <f>用品オープンデータ!I721</f>
        <v>カタログ掲載-県連卸しのみ</v>
      </c>
      <c r="H733" s="199">
        <f t="shared" si="22"/>
        <v>71954</v>
      </c>
      <c r="I733">
        <f t="shared" si="23"/>
        <v>0</v>
      </c>
    </row>
    <row r="734" spans="1:9" ht="14.5">
      <c r="A734" s="201">
        <f>VALUE(用品オープンデータ!A722)</f>
        <v>71960</v>
      </c>
      <c r="B734" s="45" t="str">
        <f>用品オープンデータ!C722</f>
        <v>盾ボーイスカウト　銀</v>
      </c>
      <c r="C734" s="45" t="str">
        <f>用品オープンデータ!D722</f>
        <v/>
      </c>
      <c r="D734" s="46">
        <f>用品オープンデータ!E722</f>
        <v>1430</v>
      </c>
      <c r="E734" s="185" t="str">
        <f>用品オープンデータ!H722</f>
        <v>記念品</v>
      </c>
      <c r="F734" s="191" t="str">
        <f>用品オープンデータ!I722</f>
        <v>カタログ掲載-県連卸しのみ</v>
      </c>
      <c r="H734" s="199">
        <f t="shared" si="22"/>
        <v>71960</v>
      </c>
      <c r="I734">
        <f t="shared" si="23"/>
        <v>0</v>
      </c>
    </row>
    <row r="735" spans="1:9" ht="14.5">
      <c r="A735" s="201">
        <f>VALUE(用品オープンデータ!A723)</f>
        <v>71976</v>
      </c>
      <c r="B735" s="45" t="str">
        <f>用品オープンデータ!C723</f>
        <v>盾　ビーバー</v>
      </c>
      <c r="C735" s="45" t="str">
        <f>用品オープンデータ!D723</f>
        <v/>
      </c>
      <c r="D735" s="46">
        <f>用品オープンデータ!E723</f>
        <v>1430</v>
      </c>
      <c r="E735" s="185" t="str">
        <f>用品オープンデータ!H723</f>
        <v>記念品</v>
      </c>
      <c r="F735" s="191" t="str">
        <f>用品オープンデータ!I723</f>
        <v>カタログ掲載-県連卸しのみ</v>
      </c>
      <c r="H735" s="199">
        <f t="shared" si="22"/>
        <v>71976</v>
      </c>
      <c r="I735">
        <f t="shared" si="23"/>
        <v>0</v>
      </c>
    </row>
    <row r="736" spans="1:9" ht="14.5">
      <c r="A736" s="201">
        <f>VALUE(用品オープンデータ!A724)</f>
        <v>72006</v>
      </c>
      <c r="B736" s="45" t="str">
        <f>用品オープンデータ!C724</f>
        <v>盾　かがやき</v>
      </c>
      <c r="C736" s="45" t="str">
        <f>用品オープンデータ!D724</f>
        <v/>
      </c>
      <c r="D736" s="46">
        <f>用品オープンデータ!E724</f>
        <v>23426</v>
      </c>
      <c r="E736" s="185" t="str">
        <f>用品オープンデータ!H724</f>
        <v>記念品</v>
      </c>
      <c r="F736" s="191" t="str">
        <f>用品オープンデータ!I724</f>
        <v>カタログ掲載-県連卸しのみ</v>
      </c>
      <c r="H736" s="199">
        <f t="shared" si="22"/>
        <v>72006</v>
      </c>
      <c r="I736">
        <f t="shared" si="23"/>
        <v>0</v>
      </c>
    </row>
    <row r="737" spans="1:9" ht="14.5">
      <c r="A737" s="201">
        <f>VALUE(用品オープンデータ!A725)</f>
        <v>72008</v>
      </c>
      <c r="B737" s="45" t="str">
        <f>用品オープンデータ!C725</f>
        <v>ＢーＰ肖像</v>
      </c>
      <c r="C737" s="45" t="str">
        <f>用品オープンデータ!D725</f>
        <v>木製証書ﾎﾙﾀﾞｰ(ｹｰｽ)</v>
      </c>
      <c r="D737" s="46">
        <f>用品オープンデータ!E725</f>
        <v>9981</v>
      </c>
      <c r="E737" s="185" t="str">
        <f>用品オープンデータ!H725</f>
        <v>記念品</v>
      </c>
      <c r="F737" s="191" t="str">
        <f>用品オープンデータ!I725</f>
        <v>カタログ掲載-県連卸しのみ</v>
      </c>
      <c r="H737" s="199">
        <f t="shared" si="22"/>
        <v>72008</v>
      </c>
      <c r="I737">
        <f t="shared" si="23"/>
        <v>0</v>
      </c>
    </row>
    <row r="738" spans="1:9" ht="14.5">
      <c r="A738" s="201">
        <f>VALUE(用品オープンデータ!A726)</f>
        <v>72009</v>
      </c>
      <c r="B738" s="45" t="str">
        <f>用品オープンデータ!C726</f>
        <v>証書ホルダー　Ｂ４</v>
      </c>
      <c r="C738" s="45" t="str">
        <f>用品オープンデータ!D726</f>
        <v/>
      </c>
      <c r="D738" s="46">
        <f>用品オープンデータ!E726</f>
        <v>1834</v>
      </c>
      <c r="E738" s="185" t="str">
        <f>用品オープンデータ!H726</f>
        <v>記念品</v>
      </c>
      <c r="F738" s="191" t="str">
        <f>用品オープンデータ!I726</f>
        <v>カタログ掲載-県連卸しのみ</v>
      </c>
      <c r="H738" s="199">
        <f t="shared" si="22"/>
        <v>72009</v>
      </c>
      <c r="I738">
        <f t="shared" si="23"/>
        <v>0</v>
      </c>
    </row>
    <row r="739" spans="1:9" ht="14.5">
      <c r="A739" s="201">
        <f>VALUE(用品オープンデータ!A727)</f>
        <v>72217</v>
      </c>
      <c r="B739" s="45" t="str">
        <f>用品オープンデータ!C727</f>
        <v>ミニホルダー</v>
      </c>
      <c r="C739" s="45" t="str">
        <f>用品オープンデータ!D727</f>
        <v>ビーバー　金</v>
      </c>
      <c r="D739" s="46">
        <f>用品オープンデータ!E727</f>
        <v>535</v>
      </c>
      <c r="E739" s="185" t="str">
        <f>用品オープンデータ!H727</f>
        <v>記念品</v>
      </c>
      <c r="F739" s="191" t="str">
        <f>用品オープンデータ!I727</f>
        <v>カタログ掲載-県連卸しのみ</v>
      </c>
      <c r="H739" s="199">
        <f t="shared" si="22"/>
        <v>72217</v>
      </c>
      <c r="I739">
        <f t="shared" si="23"/>
        <v>0</v>
      </c>
    </row>
    <row r="740" spans="1:9" ht="14.5">
      <c r="A740" s="201">
        <f>VALUE(用品オープンデータ!A728)</f>
        <v>72218</v>
      </c>
      <c r="B740" s="45" t="str">
        <f>用品オープンデータ!C728</f>
        <v>ミニホルダー</v>
      </c>
      <c r="C740" s="45" t="str">
        <f>用品オープンデータ!D728</f>
        <v>ビーバー　銀</v>
      </c>
      <c r="D740" s="46">
        <f>用品オープンデータ!E728</f>
        <v>535</v>
      </c>
      <c r="E740" s="185" t="str">
        <f>用品オープンデータ!H728</f>
        <v>記念品</v>
      </c>
      <c r="F740" s="191" t="str">
        <f>用品オープンデータ!I728</f>
        <v>カタログ掲載-県連卸しのみ</v>
      </c>
      <c r="H740" s="199">
        <f t="shared" si="22"/>
        <v>72218</v>
      </c>
      <c r="I740">
        <f t="shared" si="23"/>
        <v>0</v>
      </c>
    </row>
    <row r="741" spans="1:9" ht="14.5">
      <c r="A741" s="201">
        <f>VALUE(用品オープンデータ!A729)</f>
        <v>72219</v>
      </c>
      <c r="B741" s="45" t="str">
        <f>用品オープンデータ!C729</f>
        <v>ミニホルダー</v>
      </c>
      <c r="C741" s="45" t="str">
        <f>用品オープンデータ!D729</f>
        <v>ビーバー　銅</v>
      </c>
      <c r="D741" s="46">
        <f>用品オープンデータ!E729</f>
        <v>535</v>
      </c>
      <c r="E741" s="185" t="str">
        <f>用品オープンデータ!H729</f>
        <v>記念品</v>
      </c>
      <c r="F741" s="191" t="str">
        <f>用品オープンデータ!I729</f>
        <v>カタログ掲載-県連卸しのみ</v>
      </c>
      <c r="H741" s="199">
        <f t="shared" si="22"/>
        <v>72219</v>
      </c>
      <c r="I741">
        <f t="shared" si="23"/>
        <v>0</v>
      </c>
    </row>
    <row r="742" spans="1:9" ht="14.5">
      <c r="A742" s="201">
        <f>VALUE(用品オープンデータ!A730)</f>
        <v>72247</v>
      </c>
      <c r="B742" s="45" t="str">
        <f>用品オープンデータ!C730</f>
        <v>ミニホルダー</v>
      </c>
      <c r="C742" s="45" t="str">
        <f>用品オープンデータ!D730</f>
        <v>カブ　金</v>
      </c>
      <c r="D742" s="46">
        <f>用品オープンデータ!E730</f>
        <v>535</v>
      </c>
      <c r="E742" s="185" t="str">
        <f>用品オープンデータ!H730</f>
        <v>記念品</v>
      </c>
      <c r="F742" s="191" t="str">
        <f>用品オープンデータ!I730</f>
        <v>カタログ掲載-県連卸しのみ</v>
      </c>
      <c r="H742" s="199">
        <f t="shared" si="22"/>
        <v>72247</v>
      </c>
      <c r="I742">
        <f t="shared" si="23"/>
        <v>0</v>
      </c>
    </row>
    <row r="743" spans="1:9" ht="14.5">
      <c r="A743" s="201">
        <f>VALUE(用品オープンデータ!A731)</f>
        <v>72248</v>
      </c>
      <c r="B743" s="45" t="str">
        <f>用品オープンデータ!C731</f>
        <v>ミニホルダー</v>
      </c>
      <c r="C743" s="45" t="str">
        <f>用品オープンデータ!D731</f>
        <v>カブ　銀</v>
      </c>
      <c r="D743" s="46">
        <f>用品オープンデータ!E731</f>
        <v>535</v>
      </c>
      <c r="E743" s="185" t="str">
        <f>用品オープンデータ!H731</f>
        <v>記念品</v>
      </c>
      <c r="F743" s="191" t="str">
        <f>用品オープンデータ!I731</f>
        <v>カタログ掲載-県連卸しのみ</v>
      </c>
      <c r="H743" s="199">
        <f t="shared" si="22"/>
        <v>72248</v>
      </c>
      <c r="I743">
        <f t="shared" si="23"/>
        <v>0</v>
      </c>
    </row>
    <row r="744" spans="1:9" ht="14.5">
      <c r="A744" s="201">
        <f>VALUE(用品オープンデータ!A732)</f>
        <v>72249</v>
      </c>
      <c r="B744" s="45" t="str">
        <f>用品オープンデータ!C732</f>
        <v>ミニホルダー</v>
      </c>
      <c r="C744" s="45" t="str">
        <f>用品オープンデータ!D732</f>
        <v>カブ　銅</v>
      </c>
      <c r="D744" s="46">
        <f>用品オープンデータ!E732</f>
        <v>535</v>
      </c>
      <c r="E744" s="185" t="str">
        <f>用品オープンデータ!H732</f>
        <v>記念品</v>
      </c>
      <c r="F744" s="191" t="str">
        <f>用品オープンデータ!I732</f>
        <v>カタログ掲載-県連卸しのみ</v>
      </c>
      <c r="H744" s="199">
        <f t="shared" si="22"/>
        <v>72249</v>
      </c>
      <c r="I744">
        <f t="shared" si="23"/>
        <v>0</v>
      </c>
    </row>
    <row r="745" spans="1:9" ht="14.5">
      <c r="A745" s="201">
        <f>VALUE(用品オープンデータ!A733)</f>
        <v>72253</v>
      </c>
      <c r="B745" s="45" t="str">
        <f>用品オープンデータ!C733</f>
        <v>ミニホルダー</v>
      </c>
      <c r="C745" s="45" t="str">
        <f>用品オープンデータ!D733</f>
        <v>ボーイ　金</v>
      </c>
      <c r="D745" s="46">
        <f>用品オープンデータ!E733</f>
        <v>535</v>
      </c>
      <c r="E745" s="185" t="str">
        <f>用品オープンデータ!H733</f>
        <v>記念品</v>
      </c>
      <c r="F745" s="191" t="str">
        <f>用品オープンデータ!I733</f>
        <v>カタログ掲載-県連卸しのみ</v>
      </c>
      <c r="H745" s="199">
        <f t="shared" si="22"/>
        <v>72253</v>
      </c>
      <c r="I745">
        <f t="shared" si="23"/>
        <v>0</v>
      </c>
    </row>
    <row r="746" spans="1:9" ht="14.5">
      <c r="A746" s="201">
        <f>VALUE(用品オープンデータ!A734)</f>
        <v>72254</v>
      </c>
      <c r="B746" s="45" t="str">
        <f>用品オープンデータ!C734</f>
        <v>ミニホルダー</v>
      </c>
      <c r="C746" s="45" t="str">
        <f>用品オープンデータ!D734</f>
        <v>ボーイ　銀</v>
      </c>
      <c r="D746" s="46">
        <f>用品オープンデータ!E734</f>
        <v>535</v>
      </c>
      <c r="E746" s="185" t="str">
        <f>用品オープンデータ!H734</f>
        <v>記念品</v>
      </c>
      <c r="F746" s="191" t="str">
        <f>用品オープンデータ!I734</f>
        <v>カタログ掲載-県連卸しのみ</v>
      </c>
      <c r="H746" s="199">
        <f t="shared" si="22"/>
        <v>72254</v>
      </c>
      <c r="I746">
        <f t="shared" si="23"/>
        <v>0</v>
      </c>
    </row>
    <row r="747" spans="1:9" ht="14.5">
      <c r="A747" s="201">
        <f>VALUE(用品オープンデータ!A735)</f>
        <v>72255</v>
      </c>
      <c r="B747" s="45" t="str">
        <f>用品オープンデータ!C735</f>
        <v>ミニホルダー</v>
      </c>
      <c r="C747" s="45" t="str">
        <f>用品オープンデータ!D735</f>
        <v>ボーイ　銅</v>
      </c>
      <c r="D747" s="46">
        <f>用品オープンデータ!E735</f>
        <v>535</v>
      </c>
      <c r="E747" s="185" t="str">
        <f>用品オープンデータ!H735</f>
        <v>記念品</v>
      </c>
      <c r="F747" s="191" t="str">
        <f>用品オープンデータ!I735</f>
        <v>カタログ掲載-県連卸しのみ</v>
      </c>
      <c r="H747" s="199">
        <f t="shared" si="22"/>
        <v>72255</v>
      </c>
      <c r="I747">
        <f t="shared" si="23"/>
        <v>0</v>
      </c>
    </row>
    <row r="748" spans="1:9" ht="14.5">
      <c r="A748" s="201">
        <f>VALUE(用品オープンデータ!A736)</f>
        <v>72485</v>
      </c>
      <c r="B748" s="45" t="str">
        <f>用品オープンデータ!C736</f>
        <v>ＢＰワッペン</v>
      </c>
      <c r="C748" s="45" t="str">
        <f>用品オープンデータ!D736</f>
        <v/>
      </c>
      <c r="D748" s="46">
        <f>用品オープンデータ!E736</f>
        <v>550</v>
      </c>
      <c r="E748" s="185" t="str">
        <f>用品オープンデータ!H736</f>
        <v>記念品</v>
      </c>
      <c r="F748" s="191" t="str">
        <f>用品オープンデータ!I736</f>
        <v>カタログ掲載-県連卸しのみ</v>
      </c>
      <c r="H748" s="199">
        <f t="shared" si="22"/>
        <v>72485</v>
      </c>
      <c r="I748">
        <f t="shared" si="23"/>
        <v>0</v>
      </c>
    </row>
    <row r="749" spans="1:9" ht="14.5">
      <c r="A749" s="201">
        <f>VALUE(用品オープンデータ!A737)</f>
        <v>72490</v>
      </c>
      <c r="B749" s="45" t="str">
        <f>用品オープンデータ!C737</f>
        <v>エンブレム(マグネット式)</v>
      </c>
      <c r="C749" s="45" t="str">
        <f>用品オープンデータ!D737</f>
        <v/>
      </c>
      <c r="D749" s="46">
        <f>用品オープンデータ!E737</f>
        <v>4950</v>
      </c>
      <c r="E749" s="185" t="str">
        <f>用品オープンデータ!H737</f>
        <v>記念品</v>
      </c>
      <c r="F749" s="191" t="str">
        <f>用品オープンデータ!I737</f>
        <v>カタログ掲載-県連卸しのみ</v>
      </c>
      <c r="H749" s="199">
        <f t="shared" si="22"/>
        <v>72490</v>
      </c>
      <c r="I749">
        <f t="shared" si="23"/>
        <v>0</v>
      </c>
    </row>
    <row r="750" spans="1:9" ht="14.5">
      <c r="A750" s="201">
        <f>VALUE(用品オープンデータ!A738)</f>
        <v>72495</v>
      </c>
      <c r="B750" s="45" t="str">
        <f>用品オープンデータ!C738</f>
        <v>礼装用エンブレム</v>
      </c>
      <c r="C750" s="45" t="str">
        <f>用品オープンデータ!D738</f>
        <v>NEW</v>
      </c>
      <c r="D750" s="46">
        <f>用品オープンデータ!E738</f>
        <v>4950</v>
      </c>
      <c r="E750" s="185" t="str">
        <f>用品オープンデータ!H738</f>
        <v>記念品</v>
      </c>
      <c r="F750" s="191" t="str">
        <f>用品オープンデータ!I738</f>
        <v>カタログ掲載-県連卸しのみ</v>
      </c>
      <c r="H750" s="199">
        <f t="shared" si="22"/>
        <v>72495</v>
      </c>
      <c r="I750">
        <f t="shared" si="23"/>
        <v>0</v>
      </c>
    </row>
    <row r="751" spans="1:9" ht="14.5">
      <c r="A751" s="201">
        <f>VALUE(用品オープンデータ!A739)</f>
        <v>72510</v>
      </c>
      <c r="B751" s="45" t="str">
        <f>用品オープンデータ!C739</f>
        <v>スカウト章ワッペン小</v>
      </c>
      <c r="C751" s="45" t="str">
        <f>用品オープンデータ!D739</f>
        <v/>
      </c>
      <c r="D751" s="46">
        <f>用品オープンデータ!E739</f>
        <v>286</v>
      </c>
      <c r="E751" s="185" t="str">
        <f>用品オープンデータ!H739</f>
        <v>記念品</v>
      </c>
      <c r="F751" s="191" t="str">
        <f>用品オープンデータ!I739</f>
        <v>カタログ掲載-県連卸しのみ</v>
      </c>
      <c r="H751" s="199">
        <f t="shared" si="22"/>
        <v>72510</v>
      </c>
      <c r="I751">
        <f t="shared" si="23"/>
        <v>0</v>
      </c>
    </row>
    <row r="752" spans="1:9" ht="14.5">
      <c r="A752" s="201">
        <f>VALUE(用品オープンデータ!A740)</f>
        <v>72700</v>
      </c>
      <c r="B752" s="45" t="str">
        <f>用品オープンデータ!C740</f>
        <v>ＳＡＪワッペン桜</v>
      </c>
      <c r="C752" s="45" t="str">
        <f>用品オープンデータ!D740</f>
        <v/>
      </c>
      <c r="D752" s="46">
        <f>用品オープンデータ!E740</f>
        <v>286</v>
      </c>
      <c r="E752" s="185" t="str">
        <f>用品オープンデータ!H740</f>
        <v>記念品</v>
      </c>
      <c r="F752" s="191" t="str">
        <f>用品オープンデータ!I740</f>
        <v>カタログ掲載-県連卸しのみ</v>
      </c>
      <c r="H752" s="199">
        <f t="shared" si="22"/>
        <v>72700</v>
      </c>
      <c r="I752">
        <f t="shared" si="23"/>
        <v>0</v>
      </c>
    </row>
    <row r="753" spans="1:9" ht="14.5">
      <c r="A753" s="201">
        <f>VALUE(用品オープンデータ!A741)</f>
        <v>72703</v>
      </c>
      <c r="B753" s="45" t="str">
        <f>用品オープンデータ!C741</f>
        <v>ＳＡＪワッペン富士山</v>
      </c>
      <c r="C753" s="45" t="str">
        <f>用品オープンデータ!D741</f>
        <v/>
      </c>
      <c r="D753" s="46">
        <f>用品オープンデータ!E741</f>
        <v>286</v>
      </c>
      <c r="E753" s="185" t="str">
        <f>用品オープンデータ!H741</f>
        <v>記念品</v>
      </c>
      <c r="F753" s="191" t="str">
        <f>用品オープンデータ!I741</f>
        <v>カタログ掲載-県連卸しのみ</v>
      </c>
      <c r="H753" s="199">
        <f t="shared" si="22"/>
        <v>72703</v>
      </c>
      <c r="I753">
        <f t="shared" si="23"/>
        <v>0</v>
      </c>
    </row>
    <row r="754" spans="1:9" ht="14.5">
      <c r="A754" s="201">
        <f>VALUE(用品オープンデータ!A742)</f>
        <v>72705</v>
      </c>
      <c r="B754" s="45" t="str">
        <f>用品オープンデータ!C742</f>
        <v>ＳＡＪワッペン鏡</v>
      </c>
      <c r="C754" s="45" t="str">
        <f>用品オープンデータ!D742</f>
        <v/>
      </c>
      <c r="D754" s="46">
        <f>用品オープンデータ!E742</f>
        <v>286</v>
      </c>
      <c r="E754" s="185" t="str">
        <f>用品オープンデータ!H742</f>
        <v>記念品</v>
      </c>
      <c r="F754" s="191" t="str">
        <f>用品オープンデータ!I742</f>
        <v>カタログ掲載-県連卸しのみ</v>
      </c>
      <c r="H754" s="199">
        <f t="shared" si="22"/>
        <v>72705</v>
      </c>
      <c r="I754">
        <f t="shared" si="23"/>
        <v>0</v>
      </c>
    </row>
    <row r="755" spans="1:9" ht="14.5">
      <c r="A755" s="201">
        <f>VALUE(用品オープンデータ!A743)</f>
        <v>72931</v>
      </c>
      <c r="B755" s="45" t="str">
        <f>用品オープンデータ!C743</f>
        <v>海外派遣向け</v>
      </c>
      <c r="C755" s="45" t="str">
        <f>用品オープンデータ!D743</f>
        <v>チーフリング（新）</v>
      </c>
      <c r="D755" s="46">
        <f>用品オープンデータ!E743</f>
        <v>550</v>
      </c>
      <c r="E755" s="185" t="str">
        <f>用品オープンデータ!H743</f>
        <v>記念品</v>
      </c>
      <c r="F755" s="191" t="str">
        <f>用品オープンデータ!I743</f>
        <v>カタログ掲載-県連卸しのみ</v>
      </c>
      <c r="H755" s="199">
        <f t="shared" si="22"/>
        <v>72931</v>
      </c>
      <c r="I755">
        <f t="shared" si="23"/>
        <v>0</v>
      </c>
    </row>
    <row r="756" spans="1:9" ht="14.5">
      <c r="A756" s="201">
        <f>VALUE(用品オープンデータ!A744)</f>
        <v>72937</v>
      </c>
      <c r="B756" s="45" t="str">
        <f>用品オープンデータ!C744</f>
        <v>海外派遣向け</v>
      </c>
      <c r="C756" s="45" t="str">
        <f>用品オープンデータ!D744</f>
        <v>刺繍ワッペン</v>
      </c>
      <c r="D756" s="46">
        <f>用品オープンデータ!E744</f>
        <v>213</v>
      </c>
      <c r="E756" s="185" t="str">
        <f>用品オープンデータ!H744</f>
        <v>記念品</v>
      </c>
      <c r="F756" s="191" t="str">
        <f>用品オープンデータ!I744</f>
        <v>カタログ掲載-県連卸しのみ</v>
      </c>
      <c r="H756" s="199">
        <f t="shared" si="22"/>
        <v>72937</v>
      </c>
      <c r="I756">
        <f t="shared" si="23"/>
        <v>0</v>
      </c>
    </row>
    <row r="757" spans="1:9" ht="14.5">
      <c r="A757" s="201">
        <f>VALUE(用品オープンデータ!A745)</f>
        <v>72943</v>
      </c>
      <c r="B757" s="45" t="str">
        <f>用品オープンデータ!C745</f>
        <v>海外派遣向け</v>
      </c>
      <c r="C757" s="45" t="str">
        <f>用品オープンデータ!D745</f>
        <v>ピンバッジ</v>
      </c>
      <c r="D757" s="46">
        <f>用品オープンデータ!E745</f>
        <v>308</v>
      </c>
      <c r="E757" s="185" t="str">
        <f>用品オープンデータ!H745</f>
        <v>記念品</v>
      </c>
      <c r="F757" s="191" t="str">
        <f>用品オープンデータ!I745</f>
        <v>カタログ掲載-県連卸しのみ</v>
      </c>
      <c r="H757" s="199">
        <f t="shared" si="22"/>
        <v>72943</v>
      </c>
      <c r="I757">
        <f t="shared" si="23"/>
        <v>0</v>
      </c>
    </row>
    <row r="758" spans="1:9" ht="14.5">
      <c r="A758" s="201">
        <f>VALUE(用品オープンデータ!A746)</f>
        <v>73063</v>
      </c>
      <c r="B758" s="45" t="str">
        <f>用品オープンデータ!C746</f>
        <v>桜チーフリング</v>
      </c>
      <c r="C758" s="45" t="str">
        <f>用品オープンデータ!D746</f>
        <v>エナメル</v>
      </c>
      <c r="D758" s="46">
        <f>用品オープンデータ!E746</f>
        <v>506</v>
      </c>
      <c r="E758" s="185" t="str">
        <f>用品オープンデータ!H746</f>
        <v>記念品</v>
      </c>
      <c r="F758" s="191" t="str">
        <f>用品オープンデータ!I746</f>
        <v>カタログ掲載-県連卸しのみ</v>
      </c>
      <c r="H758" s="199">
        <f t="shared" si="22"/>
        <v>73063</v>
      </c>
      <c r="I758">
        <f t="shared" si="23"/>
        <v>0</v>
      </c>
    </row>
    <row r="759" spans="1:9" ht="14.5">
      <c r="A759" s="201">
        <f>VALUE(用品オープンデータ!A747)</f>
        <v>73320</v>
      </c>
      <c r="B759" s="45" t="str">
        <f>用品オープンデータ!C747</f>
        <v>スカウトネーム</v>
      </c>
      <c r="C759" s="45" t="str">
        <f>用品オープンデータ!D747</f>
        <v>ビーバー用</v>
      </c>
      <c r="D759" s="46">
        <f>用品オープンデータ!E747</f>
        <v>220</v>
      </c>
      <c r="E759" s="185" t="str">
        <f>用品オープンデータ!H747</f>
        <v>記念品</v>
      </c>
      <c r="F759" s="191" t="str">
        <f>用品オープンデータ!I747</f>
        <v>カタログ掲載-県連卸しのみ</v>
      </c>
      <c r="H759" s="199">
        <f t="shared" si="22"/>
        <v>73320</v>
      </c>
      <c r="I759">
        <f t="shared" si="23"/>
        <v>0</v>
      </c>
    </row>
    <row r="760" spans="1:9" ht="14.5">
      <c r="A760" s="201">
        <f>VALUE(用品オープンデータ!A748)</f>
        <v>73336</v>
      </c>
      <c r="B760" s="45" t="str">
        <f>用品オープンデータ!C748</f>
        <v>スカウトネーム</v>
      </c>
      <c r="C760" s="45" t="str">
        <f>用品オープンデータ!D748</f>
        <v>カブ用</v>
      </c>
      <c r="D760" s="46">
        <f>用品オープンデータ!E748</f>
        <v>220</v>
      </c>
      <c r="E760" s="185" t="str">
        <f>用品オープンデータ!H748</f>
        <v>記念品</v>
      </c>
      <c r="F760" s="191" t="str">
        <f>用品オープンデータ!I748</f>
        <v>カタログ掲載-県連卸しのみ</v>
      </c>
      <c r="H760" s="199">
        <f t="shared" si="22"/>
        <v>73336</v>
      </c>
      <c r="I760">
        <f t="shared" si="23"/>
        <v>0</v>
      </c>
    </row>
    <row r="761" spans="1:9" ht="14.5">
      <c r="A761" s="201">
        <f>VALUE(用品オープンデータ!A749)</f>
        <v>75001</v>
      </c>
      <c r="B761" s="45" t="str">
        <f>用品オープンデータ!C749</f>
        <v>富士章チーフリング</v>
      </c>
      <c r="C761" s="45" t="str">
        <f>用品オープンデータ!D749</f>
        <v/>
      </c>
      <c r="D761" s="46">
        <f>用品オープンデータ!E749</f>
        <v>1100</v>
      </c>
      <c r="E761" s="185" t="str">
        <f>用品オープンデータ!H749</f>
        <v>記念品</v>
      </c>
      <c r="F761" s="191" t="str">
        <f>用品オープンデータ!I749</f>
        <v>カタログ掲載-県連卸しのみ</v>
      </c>
      <c r="H761" s="199">
        <f t="shared" si="22"/>
        <v>75001</v>
      </c>
      <c r="I761">
        <f t="shared" si="23"/>
        <v>0</v>
      </c>
    </row>
    <row r="762" spans="1:9" ht="14.5">
      <c r="A762" s="201">
        <f>VALUE(用品オープンデータ!A750)</f>
        <v>75003</v>
      </c>
      <c r="B762" s="45" t="str">
        <f>用品オープンデータ!C750</f>
        <v>富士章バックル</v>
      </c>
      <c r="C762" s="45" t="str">
        <f>用品オープンデータ!D750</f>
        <v/>
      </c>
      <c r="D762" s="46">
        <f>用品オープンデータ!E750</f>
        <v>2750</v>
      </c>
      <c r="E762" s="185" t="str">
        <f>用品オープンデータ!H750</f>
        <v>記念品</v>
      </c>
      <c r="F762" s="191" t="str">
        <f>用品オープンデータ!I750</f>
        <v>カタログ掲載-県連卸しのみ</v>
      </c>
      <c r="H762" s="199">
        <f t="shared" si="22"/>
        <v>75003</v>
      </c>
      <c r="I762">
        <f t="shared" si="23"/>
        <v>0</v>
      </c>
    </row>
    <row r="763" spans="1:9" ht="14.5">
      <c r="A763" s="201">
        <f>VALUE(用品オープンデータ!A751)</f>
        <v>75005</v>
      </c>
      <c r="B763" s="45" t="str">
        <f>用品オープンデータ!C751</f>
        <v>富士章チーフリング・</v>
      </c>
      <c r="C763" s="45" t="str">
        <f>用品オープンデータ!D751</f>
        <v>バックル　セット</v>
      </c>
      <c r="D763" s="46">
        <f>用品オープンデータ!E751</f>
        <v>3850</v>
      </c>
      <c r="E763" s="185" t="str">
        <f>用品オープンデータ!H751</f>
        <v>記念品</v>
      </c>
      <c r="F763" s="191" t="str">
        <f>用品オープンデータ!I751</f>
        <v>カタログ掲載-県連卸しのみ</v>
      </c>
      <c r="H763" s="199">
        <f t="shared" si="22"/>
        <v>75005</v>
      </c>
      <c r="I763">
        <f t="shared" si="23"/>
        <v>0</v>
      </c>
    </row>
    <row r="764" spans="1:9" ht="14.5">
      <c r="A764" s="201">
        <f>VALUE(用品オープンデータ!A752)</f>
        <v>75007</v>
      </c>
      <c r="B764" s="45" t="str">
        <f>用品オープンデータ!C752</f>
        <v>富士章ネームプレート</v>
      </c>
      <c r="C764" s="45" t="str">
        <f>用品オープンデータ!D752</f>
        <v/>
      </c>
      <c r="D764" s="46">
        <f>用品オープンデータ!E752</f>
        <v>1980</v>
      </c>
      <c r="E764" s="185" t="str">
        <f>用品オープンデータ!H752</f>
        <v>記念品</v>
      </c>
      <c r="F764" s="191" t="str">
        <f>用品オープンデータ!I752</f>
        <v>カタログ掲載-県連卸しのみ</v>
      </c>
      <c r="H764" s="199">
        <f t="shared" si="22"/>
        <v>75007</v>
      </c>
      <c r="I764">
        <f t="shared" si="23"/>
        <v>0</v>
      </c>
    </row>
    <row r="765" spans="1:9" ht="14.5">
      <c r="A765" s="201">
        <f>VALUE(用品オープンデータ!A753)</f>
        <v>75053</v>
      </c>
      <c r="B765" s="45" t="str">
        <f>用品オープンデータ!C753</f>
        <v>マップメーター</v>
      </c>
      <c r="C765" s="45" t="str">
        <f>用品オープンデータ!D753</f>
        <v/>
      </c>
      <c r="D765" s="46">
        <f>用品オープンデータ!E753</f>
        <v>550</v>
      </c>
      <c r="E765" s="185" t="str">
        <f>用品オープンデータ!H753</f>
        <v>記念品</v>
      </c>
      <c r="F765" s="191" t="str">
        <f>用品オープンデータ!I753</f>
        <v>カタログ掲載-県連卸しのみ</v>
      </c>
      <c r="H765" s="199">
        <f t="shared" si="22"/>
        <v>75053</v>
      </c>
      <c r="I765">
        <f t="shared" si="23"/>
        <v>0</v>
      </c>
    </row>
    <row r="766" spans="1:9" ht="14.5">
      <c r="A766" s="201">
        <f>VALUE(用品オープンデータ!A754)</f>
        <v>75966</v>
      </c>
      <c r="B766" s="45" t="str">
        <f>用品オープンデータ!C754</f>
        <v>トートバッグ　Be prepared</v>
      </c>
      <c r="C766" s="45" t="str">
        <f>用品オープンデータ!D754</f>
        <v/>
      </c>
      <c r="D766" s="46">
        <f>用品オープンデータ!E754</f>
        <v>1320</v>
      </c>
      <c r="E766" s="185" t="str">
        <f>用品オープンデータ!H754</f>
        <v>記念品</v>
      </c>
      <c r="F766" s="191" t="str">
        <f>用品オープンデータ!I754</f>
        <v>カタログ掲載-県連卸しのみ</v>
      </c>
      <c r="H766" s="199">
        <f t="shared" si="22"/>
        <v>75966</v>
      </c>
      <c r="I766">
        <f t="shared" si="23"/>
        <v>0</v>
      </c>
    </row>
    <row r="767" spans="1:9" ht="14.5">
      <c r="A767" s="201">
        <f>VALUE(用品オープンデータ!A755)</f>
        <v>75967</v>
      </c>
      <c r="B767" s="45" t="str">
        <f>用品オープンデータ!C755</f>
        <v>トートバッグ　Forest</v>
      </c>
      <c r="C767" s="45" t="str">
        <f>用品オープンデータ!D755</f>
        <v/>
      </c>
      <c r="D767" s="46">
        <f>用品オープンデータ!E755</f>
        <v>1320</v>
      </c>
      <c r="E767" s="185" t="str">
        <f>用品オープンデータ!H755</f>
        <v>記念品</v>
      </c>
      <c r="F767" s="191" t="str">
        <f>用品オープンデータ!I755</f>
        <v>カタログ掲載-県連卸しのみ</v>
      </c>
      <c r="H767" s="199">
        <f t="shared" si="22"/>
        <v>75967</v>
      </c>
      <c r="I767">
        <f t="shared" si="23"/>
        <v>0</v>
      </c>
    </row>
    <row r="768" spans="1:9" ht="14.5">
      <c r="A768" s="201">
        <f>VALUE(用品オープンデータ!A756)</f>
        <v>78503</v>
      </c>
      <c r="B768" s="45" t="str">
        <f>用品オープンデータ!C756</f>
        <v>たか章ピンバッチ</v>
      </c>
      <c r="C768" s="45" t="str">
        <f>用品オープンデータ!D756</f>
        <v>ゴールド</v>
      </c>
      <c r="D768" s="46">
        <f>用品オープンデータ!E756</f>
        <v>5093</v>
      </c>
      <c r="E768" s="185" t="str">
        <f>用品オープンデータ!H756</f>
        <v>記念品</v>
      </c>
      <c r="F768" s="191" t="str">
        <f>用品オープンデータ!I756</f>
        <v>カタログ掲載-県連卸しのみ</v>
      </c>
      <c r="H768" s="199">
        <f t="shared" si="22"/>
        <v>78503</v>
      </c>
      <c r="I768">
        <f t="shared" si="23"/>
        <v>0</v>
      </c>
    </row>
    <row r="769" spans="1:9" ht="14.5">
      <c r="A769" s="201">
        <f>VALUE(用品オープンデータ!A757)</f>
        <v>78505</v>
      </c>
      <c r="B769" s="45" t="str">
        <f>用品オープンデータ!C757</f>
        <v>たか章ピンバッチ</v>
      </c>
      <c r="C769" s="45" t="str">
        <f>用品オープンデータ!D757</f>
        <v>シルバー</v>
      </c>
      <c r="D769" s="46">
        <f>用品オープンデータ!E757</f>
        <v>4598</v>
      </c>
      <c r="E769" s="185" t="str">
        <f>用品オープンデータ!H757</f>
        <v>記念品</v>
      </c>
      <c r="F769" s="191" t="str">
        <f>用品オープンデータ!I757</f>
        <v>カタログ掲載-県連卸しのみ</v>
      </c>
      <c r="H769" s="199">
        <f t="shared" si="22"/>
        <v>78505</v>
      </c>
      <c r="I769">
        <f t="shared" si="23"/>
        <v>0</v>
      </c>
    </row>
    <row r="770" spans="1:9" ht="14.5">
      <c r="A770" s="201">
        <f>VALUE(用品オープンデータ!A758)</f>
        <v>78513</v>
      </c>
      <c r="B770" s="45" t="str">
        <f>用品オープンデータ!C758</f>
        <v>かっこう章</v>
      </c>
      <c r="C770" s="45" t="str">
        <f>用品オープンデータ!D758</f>
        <v>ピンバッチ　ゴールド</v>
      </c>
      <c r="D770" s="46">
        <f>用品オープンデータ!E758</f>
        <v>5093</v>
      </c>
      <c r="E770" s="185" t="str">
        <f>用品オープンデータ!H758</f>
        <v>記念品</v>
      </c>
      <c r="F770" s="191" t="str">
        <f>用品オープンデータ!I758</f>
        <v>カタログ掲載-県連卸しのみ</v>
      </c>
      <c r="H770" s="199">
        <f t="shared" si="22"/>
        <v>78513</v>
      </c>
      <c r="I770">
        <f t="shared" si="23"/>
        <v>0</v>
      </c>
    </row>
    <row r="771" spans="1:9" ht="14.5">
      <c r="A771" s="201">
        <f>VALUE(用品オープンデータ!A759)</f>
        <v>78515</v>
      </c>
      <c r="B771" s="45" t="str">
        <f>用品オープンデータ!C759</f>
        <v>かっこう章</v>
      </c>
      <c r="C771" s="45" t="str">
        <f>用品オープンデータ!D759</f>
        <v>ピンバッチ　シルバー</v>
      </c>
      <c r="D771" s="46">
        <f>用品オープンデータ!E759</f>
        <v>4598</v>
      </c>
      <c r="E771" s="185" t="str">
        <f>用品オープンデータ!H759</f>
        <v>記念品</v>
      </c>
      <c r="F771" s="191" t="str">
        <f>用品オープンデータ!I759</f>
        <v>カタログ掲載-県連卸しのみ</v>
      </c>
      <c r="H771" s="199">
        <f t="shared" si="22"/>
        <v>78515</v>
      </c>
      <c r="I771">
        <f t="shared" si="23"/>
        <v>0</v>
      </c>
    </row>
    <row r="772" spans="1:9" ht="14.5">
      <c r="A772" s="201">
        <f>VALUE(用品オープンデータ!A760)</f>
        <v>79691</v>
      </c>
      <c r="B772" s="45" t="str">
        <f>用品オープンデータ!C760</f>
        <v>弥栄チーフリング</v>
      </c>
      <c r="C772" s="45" t="str">
        <f>用品オープンデータ!D760</f>
        <v>いぶし銀</v>
      </c>
      <c r="D772" s="46">
        <f>用品オープンデータ!E760</f>
        <v>418</v>
      </c>
      <c r="E772" s="185" t="str">
        <f>用品オープンデータ!H760</f>
        <v>記念品</v>
      </c>
      <c r="F772" s="191" t="str">
        <f>用品オープンデータ!I760</f>
        <v>カタログ掲載-県連卸しのみ</v>
      </c>
      <c r="H772" s="199">
        <f t="shared" si="22"/>
        <v>79691</v>
      </c>
      <c r="I772">
        <f t="shared" si="23"/>
        <v>0</v>
      </c>
    </row>
    <row r="773" spans="1:9" ht="14.5">
      <c r="A773" s="201">
        <f>VALUE(用品オープンデータ!A761)</f>
        <v>79693</v>
      </c>
      <c r="B773" s="45" t="str">
        <f>用品オープンデータ!C761</f>
        <v>弥栄ピンバッチ</v>
      </c>
      <c r="C773" s="45" t="str">
        <f>用品オープンデータ!D761</f>
        <v/>
      </c>
      <c r="D773" s="46">
        <f>用品オープンデータ!E761</f>
        <v>254</v>
      </c>
      <c r="E773" s="185" t="str">
        <f>用品オープンデータ!H761</f>
        <v>記念品</v>
      </c>
      <c r="F773" s="191" t="str">
        <f>用品オープンデータ!I761</f>
        <v>カタログ掲載-県連卸しのみ</v>
      </c>
      <c r="H773" s="199">
        <f t="shared" si="22"/>
        <v>79693</v>
      </c>
      <c r="I773">
        <f t="shared" si="23"/>
        <v>0</v>
      </c>
    </row>
    <row r="774" spans="1:9" ht="14.5">
      <c r="A774" s="201">
        <f>VALUE(用品オープンデータ!A762)</f>
        <v>79704</v>
      </c>
      <c r="B774" s="45" t="str">
        <f>用品オープンデータ!C762</f>
        <v>ＢＰポスター</v>
      </c>
      <c r="C774" s="45" t="str">
        <f>用品オープンデータ!D762</f>
        <v/>
      </c>
      <c r="D774" s="46">
        <f>用品オープンデータ!E762</f>
        <v>509</v>
      </c>
      <c r="E774" s="185" t="str">
        <f>用品オープンデータ!H762</f>
        <v>記念品</v>
      </c>
      <c r="F774" s="191" t="str">
        <f>用品オープンデータ!I762</f>
        <v>カタログ掲載-県連卸しのみ</v>
      </c>
      <c r="H774" s="199">
        <f t="shared" si="22"/>
        <v>79704</v>
      </c>
      <c r="I774">
        <f t="shared" si="23"/>
        <v>0</v>
      </c>
    </row>
    <row r="775" spans="1:9" ht="14.5">
      <c r="A775" s="201">
        <f>VALUE(用品オープンデータ!A763)</f>
        <v>79714</v>
      </c>
      <c r="B775" s="45" t="str">
        <f>用品オープンデータ!C763</f>
        <v>ＢＰチーフリング革製</v>
      </c>
      <c r="C775" s="45" t="str">
        <f>用品オープンデータ!D763</f>
        <v>１円筒形</v>
      </c>
      <c r="D775" s="46">
        <f>用品オープンデータ!E763</f>
        <v>330</v>
      </c>
      <c r="E775" s="185" t="str">
        <f>用品オープンデータ!H763</f>
        <v>記念品</v>
      </c>
      <c r="F775" s="191" t="str">
        <f>用品オープンデータ!I763</f>
        <v>カタログ掲載-県連卸しのみ</v>
      </c>
      <c r="H775" s="199">
        <f t="shared" si="22"/>
        <v>79714</v>
      </c>
      <c r="I775">
        <f t="shared" si="23"/>
        <v>0</v>
      </c>
    </row>
    <row r="776" spans="1:9" ht="14.5">
      <c r="A776" s="201">
        <f>VALUE(用品オープンデータ!A764)</f>
        <v>79717</v>
      </c>
      <c r="B776" s="45" t="str">
        <f>用品オープンデータ!C764</f>
        <v>ＢＰチーフリング革製</v>
      </c>
      <c r="C776" s="45" t="str">
        <f>用品オープンデータ!D764</f>
        <v>２逆三角形</v>
      </c>
      <c r="D776" s="46">
        <f>用品オープンデータ!E764</f>
        <v>330</v>
      </c>
      <c r="E776" s="185" t="str">
        <f>用品オープンデータ!H764</f>
        <v>記念品</v>
      </c>
      <c r="F776" s="191" t="str">
        <f>用品オープンデータ!I764</f>
        <v>カタログ掲載-県連卸しのみ</v>
      </c>
      <c r="H776" s="199">
        <f t="shared" si="22"/>
        <v>79717</v>
      </c>
      <c r="I776">
        <f t="shared" si="23"/>
        <v>0</v>
      </c>
    </row>
    <row r="777" spans="1:9" ht="14.5">
      <c r="A777" s="201">
        <f>VALUE(用品オープンデータ!A765)</f>
        <v>81038</v>
      </c>
      <c r="B777" s="45" t="str">
        <f>用品オープンデータ!C765</f>
        <v>ポリプロ食器（大）</v>
      </c>
      <c r="C777" s="45" t="str">
        <f>用品オープンデータ!D765</f>
        <v/>
      </c>
      <c r="D777" s="46">
        <f>用品オープンデータ!E765</f>
        <v>1980</v>
      </c>
      <c r="E777" s="185" t="str">
        <f>用品オープンデータ!H765</f>
        <v>野営用品</v>
      </c>
      <c r="F777" s="191" t="str">
        <f>用品オープンデータ!I765</f>
        <v>カタログ掲載-県連卸しのみ</v>
      </c>
      <c r="H777" s="199">
        <f t="shared" si="22"/>
        <v>81038</v>
      </c>
      <c r="I777">
        <f t="shared" si="23"/>
        <v>0</v>
      </c>
    </row>
    <row r="778" spans="1:9" ht="14.5">
      <c r="A778" s="201">
        <f>VALUE(用品オープンデータ!A766)</f>
        <v>81045</v>
      </c>
      <c r="B778" s="45" t="str">
        <f>用品オープンデータ!C766</f>
        <v>スカウトアルミ食器(新)</v>
      </c>
      <c r="C778" s="45" t="str">
        <f>用品オープンデータ!D766</f>
        <v/>
      </c>
      <c r="D778" s="46">
        <f>用品オープンデータ!E766</f>
        <v>2200</v>
      </c>
      <c r="E778" s="185" t="str">
        <f>用品オープンデータ!H766</f>
        <v>野営用品</v>
      </c>
      <c r="F778" s="191" t="str">
        <f>用品オープンデータ!I766</f>
        <v>カタログ掲載-県連卸しのみ</v>
      </c>
      <c r="H778" s="199">
        <f t="shared" si="22"/>
        <v>81045</v>
      </c>
      <c r="I778">
        <f t="shared" si="23"/>
        <v>0</v>
      </c>
    </row>
    <row r="779" spans="1:9" ht="14.5">
      <c r="A779" s="201">
        <f>VALUE(用品オープンデータ!A767)</f>
        <v>81072</v>
      </c>
      <c r="B779" s="45" t="str">
        <f>用品オープンデータ!C767</f>
        <v>スカウトスプーンセット</v>
      </c>
      <c r="C779" s="45" t="str">
        <f>用品オープンデータ!D767</f>
        <v>はし付き</v>
      </c>
      <c r="D779" s="46">
        <f>用品オープンデータ!E767</f>
        <v>660</v>
      </c>
      <c r="E779" s="185" t="str">
        <f>用品オープンデータ!H767</f>
        <v>野営用品</v>
      </c>
      <c r="F779" s="191" t="str">
        <f>用品オープンデータ!I767</f>
        <v>カタログ掲載-県連卸しのみ</v>
      </c>
      <c r="H779" s="199">
        <f t="shared" si="22"/>
        <v>81072</v>
      </c>
      <c r="I779">
        <f t="shared" si="23"/>
        <v>0</v>
      </c>
    </row>
    <row r="780" spans="1:9" ht="14.5">
      <c r="A780" s="201">
        <f>VALUE(用品オープンデータ!A768)</f>
        <v>81511</v>
      </c>
      <c r="B780" s="45" t="str">
        <f>用品オープンデータ!C768</f>
        <v>オピネル ナイフ No.8</v>
      </c>
      <c r="C780" s="45" t="str">
        <f>用品オープンデータ!D768</f>
        <v/>
      </c>
      <c r="D780" s="46">
        <f>用品オープンデータ!E768</f>
        <v>2530</v>
      </c>
      <c r="E780" s="185" t="str">
        <f>用品オープンデータ!H768</f>
        <v>野営用品</v>
      </c>
      <c r="F780" s="191" t="str">
        <f>用品オープンデータ!I768</f>
        <v>カタログ掲載-県連卸しのみ</v>
      </c>
      <c r="H780" s="199">
        <f t="shared" si="22"/>
        <v>81511</v>
      </c>
      <c r="I780">
        <f t="shared" si="23"/>
        <v>0</v>
      </c>
    </row>
    <row r="781" spans="1:9" ht="14.5">
      <c r="A781" s="201">
        <f>VALUE(用品オープンデータ!A769)</f>
        <v>81580</v>
      </c>
      <c r="B781" s="45" t="str">
        <f>用品オープンデータ!C769</f>
        <v>フィールドマスター</v>
      </c>
      <c r="C781" s="45" t="str">
        <f>用品オープンデータ!D769</f>
        <v>ビクトリノックス</v>
      </c>
      <c r="D781" s="46">
        <f>用品オープンデータ!E769</f>
        <v>5500</v>
      </c>
      <c r="E781" s="185" t="str">
        <f>用品オープンデータ!H769</f>
        <v>野営用品</v>
      </c>
      <c r="F781" s="191" t="str">
        <f>用品オープンデータ!I769</f>
        <v>カタログ掲載-県連卸しのみ</v>
      </c>
      <c r="H781" s="199">
        <f t="shared" si="22"/>
        <v>81580</v>
      </c>
      <c r="I781">
        <f t="shared" si="23"/>
        <v>0</v>
      </c>
    </row>
    <row r="782" spans="1:9" ht="14.5">
      <c r="A782" s="201">
        <f>VALUE(用品オープンデータ!A770)</f>
        <v>82155</v>
      </c>
      <c r="B782" s="45" t="str">
        <f>用品オープンデータ!C770</f>
        <v>号笛</v>
      </c>
      <c r="C782" s="45" t="str">
        <f>用品オープンデータ!D770</f>
        <v>EKB204</v>
      </c>
      <c r="D782" s="46">
        <f>用品オープンデータ!E770</f>
        <v>794</v>
      </c>
      <c r="E782" s="185" t="str">
        <f>用品オープンデータ!H770</f>
        <v>野営用品</v>
      </c>
      <c r="F782" s="191" t="str">
        <f>用品オープンデータ!I770</f>
        <v>カタログ掲載-県連卸しのみ</v>
      </c>
      <c r="H782" s="199">
        <f t="shared" si="22"/>
        <v>82155</v>
      </c>
      <c r="I782">
        <f t="shared" si="23"/>
        <v>0</v>
      </c>
    </row>
    <row r="783" spans="1:9" ht="14.5">
      <c r="A783" s="201">
        <f>VALUE(用品オープンデータ!A771)</f>
        <v>82158</v>
      </c>
      <c r="B783" s="45" t="str">
        <f>用品オープンデータ!C771</f>
        <v>スリムホイッスル</v>
      </c>
      <c r="C783" s="45" t="str">
        <f>用品オープンデータ!D771</f>
        <v/>
      </c>
      <c r="D783" s="46">
        <f>用品オープンデータ!E771</f>
        <v>440</v>
      </c>
      <c r="E783" s="185" t="str">
        <f>用品オープンデータ!H771</f>
        <v>野営用品</v>
      </c>
      <c r="F783" s="191" t="str">
        <f>用品オープンデータ!I771</f>
        <v>カタログ掲載-県連卸しのみ</v>
      </c>
      <c r="H783" s="199">
        <f t="shared" ref="H783:H846" si="24">VALUE(A783)</f>
        <v>82158</v>
      </c>
      <c r="I783">
        <f t="shared" ref="I783:I846" si="25">A783-H783</f>
        <v>0</v>
      </c>
    </row>
    <row r="784" spans="1:9" ht="14.5">
      <c r="A784" s="201">
        <f>VALUE(用品オープンデータ!A772)</f>
        <v>82224</v>
      </c>
      <c r="B784" s="45" t="str">
        <f>用品オープンデータ!C772</f>
        <v>結索練習用ロープ</v>
      </c>
      <c r="C784" s="45" t="str">
        <f>用品オープンデータ!D772</f>
        <v>（４ｍ）</v>
      </c>
      <c r="D784" s="46">
        <f>用品オープンデータ!E772</f>
        <v>583</v>
      </c>
      <c r="E784" s="185" t="str">
        <f>用品オープンデータ!H772</f>
        <v>野営用品</v>
      </c>
      <c r="F784" s="191" t="str">
        <f>用品オープンデータ!I772</f>
        <v>カタログ掲載-県連卸しのみ</v>
      </c>
      <c r="H784" s="199">
        <f t="shared" si="24"/>
        <v>82224</v>
      </c>
      <c r="I784">
        <f t="shared" si="25"/>
        <v>0</v>
      </c>
    </row>
    <row r="785" spans="1:9" ht="14.5">
      <c r="A785" s="201">
        <f>VALUE(用品オープンデータ!A773)</f>
        <v>82230</v>
      </c>
      <c r="B785" s="45" t="str">
        <f>用品オープンデータ!C773</f>
        <v>結索練習用ロープ</v>
      </c>
      <c r="C785" s="45" t="str">
        <f>用品オープンデータ!D773</f>
        <v>（６ｍ）</v>
      </c>
      <c r="D785" s="46">
        <f>用品オープンデータ!E773</f>
        <v>803</v>
      </c>
      <c r="E785" s="185" t="str">
        <f>用品オープンデータ!H773</f>
        <v>野営用品</v>
      </c>
      <c r="F785" s="191" t="str">
        <f>用品オープンデータ!I773</f>
        <v>カタログ掲載-県連卸しのみ</v>
      </c>
      <c r="H785" s="199">
        <f t="shared" si="24"/>
        <v>82230</v>
      </c>
      <c r="I785">
        <f t="shared" si="25"/>
        <v>0</v>
      </c>
    </row>
    <row r="786" spans="1:9" ht="14.5">
      <c r="A786" s="201">
        <f>VALUE(用品オープンデータ!A774)</f>
        <v>82406</v>
      </c>
      <c r="B786" s="45" t="str">
        <f>用品オープンデータ!C774</f>
        <v>手旗</v>
      </c>
      <c r="C786" s="45" t="str">
        <f>用品オープンデータ!D774</f>
        <v/>
      </c>
      <c r="D786" s="46">
        <f>用品オープンデータ!E774</f>
        <v>1056</v>
      </c>
      <c r="E786" s="185" t="str">
        <f>用品オープンデータ!H774</f>
        <v>野営用品</v>
      </c>
      <c r="F786" s="191" t="str">
        <f>用品オープンデータ!I774</f>
        <v>カタログ掲載-県連卸しのみ</v>
      </c>
      <c r="H786" s="199">
        <f t="shared" si="24"/>
        <v>82406</v>
      </c>
      <c r="I786">
        <f t="shared" si="25"/>
        <v>0</v>
      </c>
    </row>
    <row r="787" spans="1:9" ht="14.5">
      <c r="A787" s="201">
        <f>VALUE(用品オープンデータ!A775)</f>
        <v>82455</v>
      </c>
      <c r="B787" s="45" t="str">
        <f>用品オープンデータ!C775</f>
        <v>コンパス１Ｎ ＳＣＯＵＴ</v>
      </c>
      <c r="C787" s="45" t="str">
        <f>用品オープンデータ!D775</f>
        <v/>
      </c>
      <c r="D787" s="46">
        <f>用品オープンデータ!E775</f>
        <v>2200</v>
      </c>
      <c r="E787" s="185" t="str">
        <f>用品オープンデータ!H775</f>
        <v>野営用品</v>
      </c>
      <c r="F787" s="191" t="str">
        <f>用品オープンデータ!I775</f>
        <v>カタログ掲載-県連卸しのみ</v>
      </c>
      <c r="H787" s="199">
        <f t="shared" si="24"/>
        <v>82455</v>
      </c>
      <c r="I787">
        <f t="shared" si="25"/>
        <v>0</v>
      </c>
    </row>
    <row r="788" spans="1:9" ht="14.5">
      <c r="A788" s="201">
        <f>VALUE(用品オープンデータ!A776)</f>
        <v>82462</v>
      </c>
      <c r="B788" s="45" t="str">
        <f>用品オープンデータ!C776</f>
        <v>座標定規</v>
      </c>
      <c r="C788" s="45" t="str">
        <f>用品オープンデータ!D776</f>
        <v/>
      </c>
      <c r="D788" s="46">
        <f>用品オープンデータ!E776</f>
        <v>110</v>
      </c>
      <c r="E788" s="185" t="str">
        <f>用品オープンデータ!H776</f>
        <v>野営用品</v>
      </c>
      <c r="F788" s="191" t="str">
        <f>用品オープンデータ!I776</f>
        <v>カタログ掲載-県連卸しのみ</v>
      </c>
      <c r="H788" s="199">
        <f t="shared" si="24"/>
        <v>82462</v>
      </c>
      <c r="I788">
        <f t="shared" si="25"/>
        <v>0</v>
      </c>
    </row>
    <row r="789" spans="1:9" ht="14.5">
      <c r="A789" s="201">
        <f>VALUE(用品オープンデータ!A777)</f>
        <v>82484</v>
      </c>
      <c r="B789" s="45" t="str">
        <f>用品オープンデータ!C777</f>
        <v>簡易計測器</v>
      </c>
      <c r="C789" s="45" t="str">
        <f>用品オープンデータ!D777</f>
        <v/>
      </c>
      <c r="D789" s="46">
        <f>用品オープンデータ!E777</f>
        <v>484</v>
      </c>
      <c r="E789" s="185" t="str">
        <f>用品オープンデータ!H777</f>
        <v>野営用品</v>
      </c>
      <c r="F789" s="191" t="str">
        <f>用品オープンデータ!I777</f>
        <v>カタログ掲載-県連卸しのみ</v>
      </c>
      <c r="H789" s="199">
        <f t="shared" si="24"/>
        <v>82484</v>
      </c>
      <c r="I789">
        <f t="shared" si="25"/>
        <v>0</v>
      </c>
    </row>
    <row r="790" spans="1:9" ht="14.5">
      <c r="A790" s="201">
        <f>VALUE(用品オープンデータ!A778)</f>
        <v>82491</v>
      </c>
      <c r="B790" s="45" t="str">
        <f>用品オープンデータ!C778</f>
        <v>ウォータープルーフ</v>
      </c>
      <c r="C790" s="45" t="str">
        <f>用品オープンデータ!D778</f>
        <v>マップケース　Ｍ</v>
      </c>
      <c r="D790" s="46">
        <f>用品オープンデータ!E778</f>
        <v>836</v>
      </c>
      <c r="E790" s="185" t="str">
        <f>用品オープンデータ!H778</f>
        <v>野営用品</v>
      </c>
      <c r="F790" s="191" t="str">
        <f>用品オープンデータ!I778</f>
        <v>カタログ掲載-県連卸しのみ</v>
      </c>
      <c r="H790" s="199">
        <f t="shared" si="24"/>
        <v>82491</v>
      </c>
      <c r="I790">
        <f t="shared" si="25"/>
        <v>0</v>
      </c>
    </row>
    <row r="791" spans="1:9" ht="14.5">
      <c r="A791" s="201">
        <f>VALUE(用品オープンデータ!A779)</f>
        <v>82493</v>
      </c>
      <c r="B791" s="45" t="str">
        <f>用品オープンデータ!C779</f>
        <v>ウォータープルーフ</v>
      </c>
      <c r="C791" s="45" t="str">
        <f>用品オープンデータ!D779</f>
        <v>マップケース　Ｌ</v>
      </c>
      <c r="D791" s="46">
        <f>用品オープンデータ!E779</f>
        <v>1100</v>
      </c>
      <c r="E791" s="185" t="str">
        <f>用品オープンデータ!H779</f>
        <v>野営用品</v>
      </c>
      <c r="F791" s="191" t="str">
        <f>用品オープンデータ!I779</f>
        <v>カタログ掲載-県連卸しのみ</v>
      </c>
      <c r="H791" s="199">
        <f t="shared" si="24"/>
        <v>82493</v>
      </c>
      <c r="I791">
        <f t="shared" si="25"/>
        <v>0</v>
      </c>
    </row>
    <row r="792" spans="1:9" ht="14.5">
      <c r="A792" s="201">
        <f>VALUE(用品オープンデータ!A780)</f>
        <v>83431</v>
      </c>
      <c r="B792" s="45" t="str">
        <f>用品オープンデータ!C780</f>
        <v>合掌橋</v>
      </c>
      <c r="C792" s="45" t="str">
        <f>用品オープンデータ!D780</f>
        <v>Ｐ－キット</v>
      </c>
      <c r="D792" s="46">
        <f>用品オープンデータ!E780</f>
        <v>1760</v>
      </c>
      <c r="E792" s="185" t="str">
        <f>用品オープンデータ!H780</f>
        <v>野営用品</v>
      </c>
      <c r="F792" s="191" t="str">
        <f>用品オープンデータ!I780</f>
        <v>カタログ掲載-県連卸しのみ</v>
      </c>
      <c r="H792" s="199">
        <f t="shared" si="24"/>
        <v>83431</v>
      </c>
      <c r="I792">
        <f t="shared" si="25"/>
        <v>0</v>
      </c>
    </row>
    <row r="793" spans="1:9" ht="14.5">
      <c r="A793" s="201">
        <f>VALUE(用品オープンデータ!A781)</f>
        <v>83433</v>
      </c>
      <c r="B793" s="45" t="str">
        <f>用品オープンデータ!C781</f>
        <v>自動開閉橋</v>
      </c>
      <c r="C793" s="45" t="str">
        <f>用品オープンデータ!D781</f>
        <v>Ｐ－キット</v>
      </c>
      <c r="D793" s="46">
        <f>用品オープンデータ!E781</f>
        <v>1760</v>
      </c>
      <c r="E793" s="185" t="str">
        <f>用品オープンデータ!H781</f>
        <v>野営用品</v>
      </c>
      <c r="F793" s="191" t="str">
        <f>用品オープンデータ!I781</f>
        <v>カタログ掲載-県連卸しのみ</v>
      </c>
      <c r="H793" s="199">
        <f t="shared" si="24"/>
        <v>83433</v>
      </c>
      <c r="I793">
        <f t="shared" si="25"/>
        <v>0</v>
      </c>
    </row>
    <row r="794" spans="1:9" ht="14.5">
      <c r="A794" s="201">
        <f>VALUE(用品オープンデータ!A782)</f>
        <v>83435</v>
      </c>
      <c r="B794" s="45" t="str">
        <f>用品オープンデータ!C782</f>
        <v>モンキーブリッジ</v>
      </c>
      <c r="C794" s="45" t="str">
        <f>用品オープンデータ!D782</f>
        <v>Ｐ－キット</v>
      </c>
      <c r="D794" s="46">
        <f>用品オープンデータ!E782</f>
        <v>1760</v>
      </c>
      <c r="E794" s="185" t="str">
        <f>用品オープンデータ!H782</f>
        <v>野営用品</v>
      </c>
      <c r="F794" s="191" t="str">
        <f>用品オープンデータ!I782</f>
        <v>カタログ掲載-県連卸しのみ</v>
      </c>
      <c r="H794" s="199">
        <f t="shared" si="24"/>
        <v>83435</v>
      </c>
      <c r="I794">
        <f t="shared" si="25"/>
        <v>0</v>
      </c>
    </row>
    <row r="795" spans="1:9" ht="14.5">
      <c r="A795" s="201">
        <f>VALUE(用品オープンデータ!A783)</f>
        <v>83437</v>
      </c>
      <c r="B795" s="45" t="str">
        <f>用品オープンデータ!C783</f>
        <v>架け橋</v>
      </c>
      <c r="C795" s="45" t="str">
        <f>用品オープンデータ!D783</f>
        <v>Ｐ－キット</v>
      </c>
      <c r="D795" s="46">
        <f>用品オープンデータ!E783</f>
        <v>1760</v>
      </c>
      <c r="E795" s="185" t="str">
        <f>用品オープンデータ!H783</f>
        <v>野営用品</v>
      </c>
      <c r="F795" s="191" t="str">
        <f>用品オープンデータ!I783</f>
        <v>カタログ掲載-県連卸しのみ</v>
      </c>
      <c r="H795" s="199">
        <f t="shared" si="24"/>
        <v>83437</v>
      </c>
      <c r="I795">
        <f t="shared" si="25"/>
        <v>0</v>
      </c>
    </row>
    <row r="796" spans="1:9" ht="14.5">
      <c r="A796" s="201">
        <f>VALUE(用品オープンデータ!A784)</f>
        <v>83439</v>
      </c>
      <c r="B796" s="45" t="str">
        <f>用品オープンデータ!C784</f>
        <v>カタパルト</v>
      </c>
      <c r="C796" s="45" t="str">
        <f>用品オープンデータ!D784</f>
        <v>Ｐ－キット</v>
      </c>
      <c r="D796" s="46">
        <f>用品オープンデータ!E784</f>
        <v>1760</v>
      </c>
      <c r="E796" s="185" t="str">
        <f>用品オープンデータ!H784</f>
        <v>野営用品</v>
      </c>
      <c r="F796" s="191" t="str">
        <f>用品オープンデータ!I784</f>
        <v>カタログ掲載-県連卸しのみ</v>
      </c>
      <c r="H796" s="199">
        <f t="shared" si="24"/>
        <v>83439</v>
      </c>
      <c r="I796">
        <f t="shared" si="25"/>
        <v>0</v>
      </c>
    </row>
    <row r="797" spans="1:9" ht="14.5">
      <c r="A797" s="201">
        <f>VALUE(用品オープンデータ!A785)</f>
        <v>83442</v>
      </c>
      <c r="B797" s="45" t="str">
        <f>用品オープンデータ!C785</f>
        <v>揺り木馬</v>
      </c>
      <c r="C797" s="45" t="str">
        <f>用品オープンデータ!D785</f>
        <v>Ｐ－キット</v>
      </c>
      <c r="D797" s="46">
        <f>用品オープンデータ!E785</f>
        <v>1760</v>
      </c>
      <c r="E797" s="185" t="str">
        <f>用品オープンデータ!H785</f>
        <v>野営用品</v>
      </c>
      <c r="F797" s="191" t="str">
        <f>用品オープンデータ!I785</f>
        <v>カタログ掲載-県連卸しのみ</v>
      </c>
      <c r="H797" s="199">
        <f t="shared" si="24"/>
        <v>83442</v>
      </c>
      <c r="I797">
        <f t="shared" si="25"/>
        <v>0</v>
      </c>
    </row>
    <row r="798" spans="1:9" ht="14.5">
      <c r="A798" s="201">
        <f>VALUE(用品オープンデータ!A786)</f>
        <v>83444</v>
      </c>
      <c r="B798" s="45" t="str">
        <f>用品オープンデータ!C786</f>
        <v>投石器</v>
      </c>
      <c r="C798" s="45" t="str">
        <f>用品オープンデータ!D786</f>
        <v>Ｐ－キット</v>
      </c>
      <c r="D798" s="46">
        <f>用品オープンデータ!E786</f>
        <v>1760</v>
      </c>
      <c r="E798" s="185" t="str">
        <f>用品オープンデータ!H786</f>
        <v>野営用品</v>
      </c>
      <c r="F798" s="191" t="str">
        <f>用品オープンデータ!I786</f>
        <v>カタログ掲載-県連卸しのみ</v>
      </c>
      <c r="H798" s="199">
        <f t="shared" si="24"/>
        <v>83444</v>
      </c>
      <c r="I798">
        <f t="shared" si="25"/>
        <v>0</v>
      </c>
    </row>
    <row r="799" spans="1:9" ht="14.5">
      <c r="A799" s="201">
        <f>VALUE(用品オープンデータ!A787)</f>
        <v>83450</v>
      </c>
      <c r="B799" s="45" t="str">
        <f>用品オープンデータ!C787</f>
        <v>おみこし</v>
      </c>
      <c r="C799" s="45" t="str">
        <f>用品オープンデータ!D787</f>
        <v>Ｐ－キット</v>
      </c>
      <c r="D799" s="46">
        <f>用品オープンデータ!E787</f>
        <v>1760</v>
      </c>
      <c r="E799" s="185" t="str">
        <f>用品オープンデータ!H787</f>
        <v>野営用品</v>
      </c>
      <c r="F799" s="191" t="str">
        <f>用品オープンデータ!I787</f>
        <v>カタログ掲載-県連卸しのみ</v>
      </c>
      <c r="H799" s="199">
        <f t="shared" si="24"/>
        <v>83450</v>
      </c>
      <c r="I799">
        <f t="shared" si="25"/>
        <v>0</v>
      </c>
    </row>
    <row r="800" spans="1:9" ht="14.5">
      <c r="A800" s="201">
        <f>VALUE(用品オープンデータ!A788)</f>
        <v>83453</v>
      </c>
      <c r="B800" s="45" t="str">
        <f>用品オープンデータ!C788</f>
        <v>立ちかまど</v>
      </c>
      <c r="C800" s="45" t="str">
        <f>用品オープンデータ!D788</f>
        <v>Ｐ－キット</v>
      </c>
      <c r="D800" s="46">
        <f>用品オープンデータ!E788</f>
        <v>1760</v>
      </c>
      <c r="E800" s="185" t="str">
        <f>用品オープンデータ!H788</f>
        <v>野営用品</v>
      </c>
      <c r="F800" s="191" t="str">
        <f>用品オープンデータ!I788</f>
        <v>カタログ掲載-県連卸しのみ</v>
      </c>
      <c r="H800" s="199">
        <f t="shared" si="24"/>
        <v>83453</v>
      </c>
      <c r="I800">
        <f t="shared" si="25"/>
        <v>0</v>
      </c>
    </row>
    <row r="801" spans="1:9" ht="14.5">
      <c r="A801" s="201">
        <f>VALUE(用品オープンデータ!A789)</f>
        <v>83455</v>
      </c>
      <c r="B801" s="45" t="str">
        <f>用品オープンデータ!C789</f>
        <v>信号塔</v>
      </c>
      <c r="C801" s="45" t="str">
        <f>用品オープンデータ!D789</f>
        <v>Ｐ－キット</v>
      </c>
      <c r="D801" s="46">
        <f>用品オープンデータ!E789</f>
        <v>1760</v>
      </c>
      <c r="E801" s="185" t="str">
        <f>用品オープンデータ!H789</f>
        <v>野営用品</v>
      </c>
      <c r="F801" s="191" t="str">
        <f>用品オープンデータ!I789</f>
        <v>カタログ掲載-県連卸しのみ</v>
      </c>
      <c r="H801" s="199">
        <f t="shared" si="24"/>
        <v>83455</v>
      </c>
      <c r="I801">
        <f t="shared" si="25"/>
        <v>0</v>
      </c>
    </row>
    <row r="802" spans="1:9" ht="14.5">
      <c r="A802" s="201">
        <f>VALUE(用品オープンデータ!A790)</f>
        <v>83457</v>
      </c>
      <c r="B802" s="45" t="str">
        <f>用品オープンデータ!C790</f>
        <v>ピラミッド塔</v>
      </c>
      <c r="C802" s="45" t="str">
        <f>用品オープンデータ!D790</f>
        <v>Ｐ＝キット</v>
      </c>
      <c r="D802" s="46">
        <f>用品オープンデータ!E790</f>
        <v>1760</v>
      </c>
      <c r="E802" s="185" t="str">
        <f>用品オープンデータ!H790</f>
        <v>野営用品</v>
      </c>
      <c r="F802" s="191" t="str">
        <f>用品オープンデータ!I790</f>
        <v>カタログ掲載-県連卸しのみ</v>
      </c>
      <c r="H802" s="199">
        <f t="shared" si="24"/>
        <v>83457</v>
      </c>
      <c r="I802">
        <f t="shared" si="25"/>
        <v>0</v>
      </c>
    </row>
    <row r="803" spans="1:9" ht="14.5">
      <c r="A803" s="201">
        <f>VALUE(用品オープンデータ!A791)</f>
        <v>83460</v>
      </c>
      <c r="B803" s="45" t="str">
        <f>用品オープンデータ!C791</f>
        <v>舞ぎり式火起こし器</v>
      </c>
      <c r="C803" s="45" t="str">
        <f>用品オープンデータ!D791</f>
        <v/>
      </c>
      <c r="D803" s="46">
        <f>用品オープンデータ!E791</f>
        <v>5060</v>
      </c>
      <c r="E803" s="185" t="str">
        <f>用品オープンデータ!H791</f>
        <v>野営用品</v>
      </c>
      <c r="F803" s="191" t="str">
        <f>用品オープンデータ!I791</f>
        <v>カタログ掲載-県連卸しのみ</v>
      </c>
      <c r="H803" s="199">
        <f t="shared" si="24"/>
        <v>83460</v>
      </c>
      <c r="I803">
        <f t="shared" si="25"/>
        <v>0</v>
      </c>
    </row>
    <row r="804" spans="1:9" ht="14.5">
      <c r="A804" s="201">
        <f>VALUE(用品オープンデータ!A792)</f>
        <v>83463</v>
      </c>
      <c r="B804" s="45" t="str">
        <f>用品オープンデータ!C792</f>
        <v>火切り板</v>
      </c>
      <c r="C804" s="45" t="str">
        <f>用品オープンデータ!D792</f>
        <v/>
      </c>
      <c r="D804" s="46">
        <f>用品オープンデータ!E792</f>
        <v>1210</v>
      </c>
      <c r="E804" s="185" t="str">
        <f>用品オープンデータ!H792</f>
        <v>野営用品</v>
      </c>
      <c r="F804" s="191" t="str">
        <f>用品オープンデータ!I792</f>
        <v>カタログ掲載-県連卸しのみ</v>
      </c>
      <c r="H804" s="199">
        <f t="shared" si="24"/>
        <v>83463</v>
      </c>
      <c r="I804">
        <f t="shared" si="25"/>
        <v>0</v>
      </c>
    </row>
    <row r="805" spans="1:9" ht="14.5">
      <c r="A805" s="201">
        <f>VALUE(用品オープンデータ!A793)</f>
        <v>83464</v>
      </c>
      <c r="B805" s="45" t="str">
        <f>用品オープンデータ!C793</f>
        <v>火切りギネ</v>
      </c>
      <c r="C805" s="45" t="str">
        <f>用品オープンデータ!D793</f>
        <v/>
      </c>
      <c r="D805" s="46">
        <f>用品オープンデータ!E793</f>
        <v>814</v>
      </c>
      <c r="E805" s="185" t="str">
        <f>用品オープンデータ!H793</f>
        <v>野営用品</v>
      </c>
      <c r="F805" s="191" t="str">
        <f>用品オープンデータ!I793</f>
        <v>カタログ掲載-県連卸しのみ</v>
      </c>
      <c r="H805" s="199">
        <f t="shared" si="24"/>
        <v>83464</v>
      </c>
      <c r="I805">
        <f t="shared" si="25"/>
        <v>0</v>
      </c>
    </row>
    <row r="806" spans="1:9" ht="14.5">
      <c r="A806" s="201">
        <f>VALUE(用品オープンデータ!A794)</f>
        <v>83465</v>
      </c>
      <c r="B806" s="45" t="str">
        <f>用品オープンデータ!C794</f>
        <v>かんなくず</v>
      </c>
      <c r="C806" s="45" t="str">
        <f>用品オープンデータ!D794</f>
        <v/>
      </c>
      <c r="D806" s="46">
        <f>用品オープンデータ!E794</f>
        <v>407</v>
      </c>
      <c r="E806" s="185" t="str">
        <f>用品オープンデータ!H794</f>
        <v>野営用品</v>
      </c>
      <c r="F806" s="191" t="str">
        <f>用品オープンデータ!I794</f>
        <v>カタログ掲載-県連卸しのみ</v>
      </c>
      <c r="H806" s="199">
        <f t="shared" si="24"/>
        <v>83465</v>
      </c>
      <c r="I806">
        <f t="shared" si="25"/>
        <v>0</v>
      </c>
    </row>
    <row r="807" spans="1:9" ht="14.5">
      <c r="A807" s="201">
        <f>VALUE(用品オープンデータ!A795)</f>
        <v>83470</v>
      </c>
      <c r="B807" s="45" t="str">
        <f>用品オープンデータ!C795</f>
        <v>弓ぎり式火起こし器</v>
      </c>
      <c r="C807" s="45" t="str">
        <f>用品オープンデータ!D795</f>
        <v/>
      </c>
      <c r="D807" s="46">
        <f>用品オープンデータ!E795</f>
        <v>3520</v>
      </c>
      <c r="E807" s="185" t="str">
        <f>用品オープンデータ!H795</f>
        <v>野営用品</v>
      </c>
      <c r="F807" s="191" t="str">
        <f>用品オープンデータ!I795</f>
        <v>カタログ掲載-県連卸しのみ</v>
      </c>
      <c r="H807" s="199">
        <f t="shared" si="24"/>
        <v>83470</v>
      </c>
      <c r="I807">
        <f t="shared" si="25"/>
        <v>0</v>
      </c>
    </row>
    <row r="808" spans="1:9" ht="14.5">
      <c r="A808" s="201">
        <f>VALUE(用品オープンデータ!A796)</f>
        <v>83523</v>
      </c>
      <c r="B808" s="45" t="str">
        <f>用品オープンデータ!C796</f>
        <v>ハバザック</v>
      </c>
      <c r="C808" s="45" t="str">
        <f>用品オープンデータ!D796</f>
        <v/>
      </c>
      <c r="D808" s="46">
        <f>用品オープンデータ!E796</f>
        <v>4180</v>
      </c>
      <c r="E808" s="185" t="str">
        <f>用品オープンデータ!H796</f>
        <v>野営用品</v>
      </c>
      <c r="F808" s="191" t="str">
        <f>用品オープンデータ!I796</f>
        <v>カタログ掲載-県連卸しのみ</v>
      </c>
      <c r="H808" s="199">
        <f t="shared" si="24"/>
        <v>83523</v>
      </c>
      <c r="I808">
        <f t="shared" si="25"/>
        <v>0</v>
      </c>
    </row>
    <row r="809" spans="1:9" ht="15" customHeight="1">
      <c r="A809" s="201">
        <f>VALUE(用品オープンデータ!A797)</f>
        <v>83541</v>
      </c>
      <c r="B809" s="45" t="str">
        <f>用品オープンデータ!C797</f>
        <v>ハバザック用</v>
      </c>
      <c r="C809" s="45" t="str">
        <f>用品オープンデータ!D797</f>
        <v>ショルダーベルト</v>
      </c>
      <c r="D809" s="46">
        <f>用品オープンデータ!E797</f>
        <v>749</v>
      </c>
      <c r="E809" s="185" t="str">
        <f>用品オープンデータ!H797</f>
        <v>野営用品</v>
      </c>
      <c r="F809" s="191" t="str">
        <f>用品オープンデータ!I797</f>
        <v>カタログ掲載-県連卸しのみ</v>
      </c>
      <c r="H809" s="199">
        <f t="shared" si="24"/>
        <v>83541</v>
      </c>
      <c r="I809">
        <f t="shared" si="25"/>
        <v>0</v>
      </c>
    </row>
    <row r="810" spans="1:9" ht="15" customHeight="1">
      <c r="A810" s="201">
        <f>VALUE(用品オープンデータ!A798)</f>
        <v>83550</v>
      </c>
      <c r="B810" s="45" t="str">
        <f>用品オープンデータ!C798</f>
        <v>メドーパック22</v>
      </c>
      <c r="C810" s="45" t="str">
        <f>用品オープンデータ!D798</f>
        <v>SCOUT GEAR</v>
      </c>
      <c r="D810" s="46">
        <f>用品オープンデータ!E798</f>
        <v>13200</v>
      </c>
      <c r="E810" s="185" t="str">
        <f>用品オープンデータ!H798</f>
        <v>野営用品</v>
      </c>
      <c r="F810" s="191" t="str">
        <f>用品オープンデータ!I798</f>
        <v>カタログ掲載-県連卸しのみ</v>
      </c>
      <c r="H810" s="199">
        <f t="shared" si="24"/>
        <v>83550</v>
      </c>
      <c r="I810">
        <f t="shared" si="25"/>
        <v>0</v>
      </c>
    </row>
    <row r="811" spans="1:9" ht="15" customHeight="1">
      <c r="A811" s="201">
        <f>VALUE(用品オープンデータ!A799)</f>
        <v>83553</v>
      </c>
      <c r="B811" s="45" t="str">
        <f>用品オープンデータ!C799</f>
        <v>メドーショルダー12</v>
      </c>
      <c r="C811" s="45" t="str">
        <f>用品オープンデータ!D799</f>
        <v>SCOUT GEAR</v>
      </c>
      <c r="D811" s="46">
        <f>用品オープンデータ!E799</f>
        <v>9350</v>
      </c>
      <c r="E811" s="185" t="str">
        <f>用品オープンデータ!H799</f>
        <v>野営用品</v>
      </c>
      <c r="F811" s="191" t="str">
        <f>用品オープンデータ!I799</f>
        <v>カタログ掲載-県連卸しのみ</v>
      </c>
      <c r="H811" s="199">
        <f t="shared" si="24"/>
        <v>83553</v>
      </c>
      <c r="I811">
        <f t="shared" si="25"/>
        <v>0</v>
      </c>
    </row>
    <row r="812" spans="1:9" ht="15" customHeight="1">
      <c r="A812" s="201">
        <f>VALUE(用品オープンデータ!A800)</f>
        <v>84026</v>
      </c>
      <c r="B812" s="45" t="str">
        <f>用品オープンデータ!C800</f>
        <v>指導者テント　かや付</v>
      </c>
      <c r="C812" s="45" t="str">
        <f>用品オープンデータ!D800</f>
        <v/>
      </c>
      <c r="D812" s="46">
        <f>用品オープンデータ!E800</f>
        <v>291280</v>
      </c>
      <c r="E812" s="185" t="str">
        <f>用品オープンデータ!H800</f>
        <v>野営用品</v>
      </c>
      <c r="F812" s="191" t="str">
        <f>用品オープンデータ!I800</f>
        <v>カタログ掲載-県連卸しのみ</v>
      </c>
      <c r="H812" s="199">
        <f t="shared" si="24"/>
        <v>84026</v>
      </c>
      <c r="I812">
        <f t="shared" si="25"/>
        <v>0</v>
      </c>
    </row>
    <row r="813" spans="1:9" ht="15" customHeight="1">
      <c r="A813" s="201">
        <f>VALUE(用品オープンデータ!A801)</f>
        <v>84221</v>
      </c>
      <c r="B813" s="45" t="str">
        <f>用品オープンデータ!C801</f>
        <v>Ａ型テント８人用</v>
      </c>
      <c r="C813" s="45" t="str">
        <f>用品オープンデータ!D801</f>
        <v/>
      </c>
      <c r="D813" s="46">
        <f>用品オープンデータ!E801</f>
        <v>236170</v>
      </c>
      <c r="E813" s="185" t="str">
        <f>用品オープンデータ!H801</f>
        <v>野営用品</v>
      </c>
      <c r="F813" s="191" t="str">
        <f>用品オープンデータ!I801</f>
        <v>カタログ掲載-県連卸しのみ</v>
      </c>
      <c r="H813" s="199">
        <f t="shared" si="24"/>
        <v>84221</v>
      </c>
      <c r="I813">
        <f t="shared" si="25"/>
        <v>0</v>
      </c>
    </row>
    <row r="814" spans="1:9" ht="15" customHeight="1">
      <c r="A814" s="201">
        <f>VALUE(用品オープンデータ!A802)</f>
        <v>84237</v>
      </c>
      <c r="B814" s="45" t="str">
        <f>用品オープンデータ!C802</f>
        <v>Ａ型テント１０人用</v>
      </c>
      <c r="C814" s="45" t="str">
        <f>用品オープンデータ!D802</f>
        <v/>
      </c>
      <c r="D814" s="46">
        <f>用品オープンデータ!E802</f>
        <v>198000</v>
      </c>
      <c r="E814" s="185" t="str">
        <f>用品オープンデータ!H802</f>
        <v>野営用品</v>
      </c>
      <c r="F814" s="191" t="str">
        <f>用品オープンデータ!I802</f>
        <v>カタログ掲載-県連卸しのみ</v>
      </c>
      <c r="H814" s="199">
        <f t="shared" si="24"/>
        <v>84237</v>
      </c>
      <c r="I814">
        <f t="shared" si="25"/>
        <v>0</v>
      </c>
    </row>
    <row r="815" spans="1:9" ht="15" customHeight="1">
      <c r="A815" s="201">
        <f>VALUE(用品オープンデータ!A803)</f>
        <v>84475</v>
      </c>
      <c r="B815" s="45" t="str">
        <f>用品オープンデータ!C803</f>
        <v>サイドアップＧシート</v>
      </c>
      <c r="C815" s="45" t="str">
        <f>用品オープンデータ!D803</f>
        <v>Ａ８</v>
      </c>
      <c r="D815" s="46">
        <f>用品オープンデータ!E803</f>
        <v>19906</v>
      </c>
      <c r="E815" s="185" t="str">
        <f>用品オープンデータ!H803</f>
        <v>野営用品</v>
      </c>
      <c r="F815" s="191" t="str">
        <f>用品オープンデータ!I803</f>
        <v>カタログ掲載-県連卸しのみ</v>
      </c>
      <c r="H815" s="199">
        <f t="shared" si="24"/>
        <v>84475</v>
      </c>
      <c r="I815">
        <f t="shared" si="25"/>
        <v>0</v>
      </c>
    </row>
    <row r="816" spans="1:9" ht="15" customHeight="1">
      <c r="A816" s="201">
        <f>VALUE(用品オープンデータ!A804)</f>
        <v>84481</v>
      </c>
      <c r="B816" s="45" t="str">
        <f>用品オープンデータ!C804</f>
        <v>サイドアップＧシート</v>
      </c>
      <c r="C816" s="45" t="str">
        <f>用品オープンデータ!D804</f>
        <v>Ａ１０</v>
      </c>
      <c r="D816" s="46">
        <f>用品オープンデータ!E804</f>
        <v>30556</v>
      </c>
      <c r="E816" s="185" t="str">
        <f>用品オープンデータ!H804</f>
        <v>野営用品</v>
      </c>
      <c r="F816" s="191" t="str">
        <f>用品オープンデータ!I804</f>
        <v>カタログ掲載-県連卸しのみ</v>
      </c>
      <c r="H816" s="199">
        <f t="shared" si="24"/>
        <v>84481</v>
      </c>
      <c r="I816">
        <f t="shared" si="25"/>
        <v>0</v>
      </c>
    </row>
    <row r="817" spans="1:9" ht="15" customHeight="1">
      <c r="A817" s="201">
        <f>VALUE(用品オープンデータ!A805)</f>
        <v>84684</v>
      </c>
      <c r="B817" s="45" t="str">
        <f>用品オープンデータ!C805</f>
        <v>Ａ型フライシート</v>
      </c>
      <c r="C817" s="45" t="str">
        <f>用品オープンデータ!D805</f>
        <v>８人用</v>
      </c>
      <c r="D817" s="46">
        <f>用品オープンデータ!E805</f>
        <v>57420</v>
      </c>
      <c r="E817" s="185" t="str">
        <f>用品オープンデータ!H805</f>
        <v>野営用品</v>
      </c>
      <c r="F817" s="191" t="str">
        <f>用品オープンデータ!I805</f>
        <v>カタログ掲載-県連卸しのみ</v>
      </c>
      <c r="H817" s="199">
        <f t="shared" si="24"/>
        <v>84684</v>
      </c>
      <c r="I817">
        <f t="shared" si="25"/>
        <v>0</v>
      </c>
    </row>
    <row r="818" spans="1:9" ht="15" customHeight="1">
      <c r="A818" s="201">
        <f>VALUE(用品オープンデータ!A806)</f>
        <v>84690</v>
      </c>
      <c r="B818" s="45" t="str">
        <f>用品オープンデータ!C806</f>
        <v>Ａ型フライシート</v>
      </c>
      <c r="C818" s="45" t="str">
        <f>用品オープンデータ!D806</f>
        <v>１０人用</v>
      </c>
      <c r="D818" s="46">
        <f>用品オープンデータ!E806</f>
        <v>61809</v>
      </c>
      <c r="E818" s="185" t="str">
        <f>用品オープンデータ!H806</f>
        <v>野営用品</v>
      </c>
      <c r="F818" s="191" t="str">
        <f>用品オープンデータ!I806</f>
        <v>カタログ掲載-県連卸しのみ</v>
      </c>
      <c r="H818" s="199">
        <f t="shared" si="24"/>
        <v>84690</v>
      </c>
      <c r="I818">
        <f t="shared" si="25"/>
        <v>0</v>
      </c>
    </row>
    <row r="819" spans="1:9" ht="15" customHeight="1">
      <c r="A819" s="201">
        <f>VALUE(用品オープンデータ!A807)</f>
        <v>84907</v>
      </c>
      <c r="B819" s="45" t="str">
        <f>用品オープンデータ!C807</f>
        <v>食堂フライ</v>
      </c>
      <c r="C819" s="45" t="str">
        <f>用品オープンデータ!D807</f>
        <v/>
      </c>
      <c r="D819" s="46">
        <f>用品オープンデータ!E807</f>
        <v>136400</v>
      </c>
      <c r="E819" s="185" t="str">
        <f>用品オープンデータ!H807</f>
        <v>野営用品</v>
      </c>
      <c r="F819" s="191" t="str">
        <f>用品オープンデータ!I807</f>
        <v>カタログ掲載-県連卸しのみ</v>
      </c>
      <c r="H819" s="199">
        <f t="shared" si="24"/>
        <v>84907</v>
      </c>
      <c r="I819">
        <f t="shared" si="25"/>
        <v>0</v>
      </c>
    </row>
    <row r="820" spans="1:9" ht="15" customHeight="1">
      <c r="A820" s="201">
        <f>VALUE(用品オープンデータ!A808)</f>
        <v>84913</v>
      </c>
      <c r="B820" s="45" t="str">
        <f>用品オープンデータ!C808</f>
        <v>ポール袋（大）</v>
      </c>
      <c r="C820" s="45" t="str">
        <f>用品オープンデータ!D808</f>
        <v/>
      </c>
      <c r="D820" s="46">
        <f>用品オープンデータ!E808</f>
        <v>1885</v>
      </c>
      <c r="E820" s="185" t="str">
        <f>用品オープンデータ!H808</f>
        <v>野営用品</v>
      </c>
      <c r="F820" s="191" t="str">
        <f>用品オープンデータ!I808</f>
        <v>カタログ掲載-県連卸しのみ</v>
      </c>
      <c r="H820" s="199">
        <f t="shared" si="24"/>
        <v>84913</v>
      </c>
      <c r="I820">
        <f t="shared" si="25"/>
        <v>0</v>
      </c>
    </row>
    <row r="821" spans="1:9" ht="15" customHeight="1">
      <c r="A821" s="201">
        <f>VALUE(用品オープンデータ!A809)</f>
        <v>85193</v>
      </c>
      <c r="B821" s="45" t="str">
        <f>用品オープンデータ!C809</f>
        <v>ジュラポール　１８２</v>
      </c>
      <c r="C821" s="45" t="str">
        <f>用品オープンデータ!D809</f>
        <v/>
      </c>
      <c r="D821" s="46">
        <f>用品オープンデータ!E809</f>
        <v>4481</v>
      </c>
      <c r="E821" s="185" t="str">
        <f>用品オープンデータ!H809</f>
        <v>野営用品</v>
      </c>
      <c r="F821" s="191" t="str">
        <f>用品オープンデータ!I809</f>
        <v>カタログ掲載-県連卸しのみ</v>
      </c>
      <c r="H821" s="199">
        <f t="shared" si="24"/>
        <v>85193</v>
      </c>
      <c r="I821">
        <f t="shared" si="25"/>
        <v>0</v>
      </c>
    </row>
    <row r="822" spans="1:9" ht="15" customHeight="1">
      <c r="A822" s="201">
        <f>VALUE(用品オープンデータ!A810)</f>
        <v>85290</v>
      </c>
      <c r="B822" s="45" t="str">
        <f>用品オープンデータ!C810</f>
        <v>リッジポール　１８２</v>
      </c>
      <c r="C822" s="45" t="str">
        <f>用品オープンデータ!D810</f>
        <v/>
      </c>
      <c r="D822" s="46">
        <f>用品オープンデータ!E810</f>
        <v>7150</v>
      </c>
      <c r="E822" s="185" t="str">
        <f>用品オープンデータ!H810</f>
        <v>野営用品</v>
      </c>
      <c r="F822" s="191" t="str">
        <f>用品オープンデータ!I810</f>
        <v>カタログ掲載-県連卸しのみ</v>
      </c>
      <c r="H822" s="199">
        <f t="shared" si="24"/>
        <v>85290</v>
      </c>
      <c r="I822">
        <f t="shared" si="25"/>
        <v>0</v>
      </c>
    </row>
    <row r="823" spans="1:9" ht="15" customHeight="1">
      <c r="A823" s="201">
        <f>VALUE(用品オープンデータ!A811)</f>
        <v>85319</v>
      </c>
      <c r="B823" s="45" t="str">
        <f>用品オープンデータ!C811</f>
        <v>リッジポール　２７３</v>
      </c>
      <c r="C823" s="45" t="str">
        <f>用品オープンデータ!D811</f>
        <v/>
      </c>
      <c r="D823" s="46">
        <f>用品オープンデータ!E811</f>
        <v>14960</v>
      </c>
      <c r="E823" s="185" t="str">
        <f>用品オープンデータ!H811</f>
        <v>野営用品</v>
      </c>
      <c r="F823" s="191" t="str">
        <f>用品オープンデータ!I811</f>
        <v>カタログ掲載-県連卸しのみ</v>
      </c>
      <c r="H823" s="199">
        <f t="shared" si="24"/>
        <v>85319</v>
      </c>
      <c r="I823">
        <f t="shared" si="25"/>
        <v>0</v>
      </c>
    </row>
    <row r="824" spans="1:9" ht="15" customHeight="1">
      <c r="A824" s="201">
        <f>VALUE(用品オープンデータ!A812)</f>
        <v>85325</v>
      </c>
      <c r="B824" s="45" t="str">
        <f>用品オープンデータ!C812</f>
        <v>鉄製ポール　１８２</v>
      </c>
      <c r="C824" s="45" t="str">
        <f>用品オープンデータ!D812</f>
        <v/>
      </c>
      <c r="D824" s="46">
        <f>用品オープンデータ!E812</f>
        <v>2750</v>
      </c>
      <c r="E824" s="185" t="str">
        <f>用品オープンデータ!H812</f>
        <v>野営用品</v>
      </c>
      <c r="F824" s="191" t="str">
        <f>用品オープンデータ!I812</f>
        <v>カタログ掲載-県連卸しのみ</v>
      </c>
      <c r="H824" s="199">
        <f t="shared" si="24"/>
        <v>85325</v>
      </c>
      <c r="I824">
        <f t="shared" si="25"/>
        <v>0</v>
      </c>
    </row>
    <row r="825" spans="1:9" ht="15" customHeight="1">
      <c r="A825" s="201">
        <f>VALUE(用品オープンデータ!A813)</f>
        <v>85331</v>
      </c>
      <c r="B825" s="45" t="str">
        <f>用品オープンデータ!C813</f>
        <v>フライ用ポール240</v>
      </c>
      <c r="C825" s="45" t="str">
        <f>用品オープンデータ!D813</f>
        <v/>
      </c>
      <c r="D825" s="46">
        <f>用品オープンデータ!E813</f>
        <v>19352</v>
      </c>
      <c r="E825" s="185" t="str">
        <f>用品オープンデータ!H813</f>
        <v>野営用品</v>
      </c>
      <c r="F825" s="191" t="str">
        <f>用品オープンデータ!I813</f>
        <v>カタログ掲載-県連卸しのみ</v>
      </c>
      <c r="H825" s="199">
        <f t="shared" si="24"/>
        <v>85331</v>
      </c>
      <c r="I825">
        <f t="shared" si="25"/>
        <v>0</v>
      </c>
    </row>
    <row r="826" spans="1:9" ht="15" customHeight="1">
      <c r="A826" s="201">
        <f>VALUE(用品オープンデータ!A814)</f>
        <v>85541</v>
      </c>
      <c r="B826" s="45" t="str">
        <f>用品オープンデータ!C814</f>
        <v>３００ペグ</v>
      </c>
      <c r="C826" s="45" t="str">
        <f>用品オープンデータ!D814</f>
        <v/>
      </c>
      <c r="D826" s="46">
        <f>用品オープンデータ!E814</f>
        <v>1324</v>
      </c>
      <c r="E826" s="185" t="str">
        <f>用品オープンデータ!H814</f>
        <v>野営用品</v>
      </c>
      <c r="F826" s="191" t="str">
        <f>用品オープンデータ!I814</f>
        <v>カタログ掲載-県連卸しのみ</v>
      </c>
      <c r="H826" s="199">
        <f t="shared" si="24"/>
        <v>85541</v>
      </c>
      <c r="I826">
        <f t="shared" si="25"/>
        <v>0</v>
      </c>
    </row>
    <row r="827" spans="1:9" ht="15" customHeight="1">
      <c r="A827" s="201">
        <f>VALUE(用品オープンデータ!A815)</f>
        <v>85579</v>
      </c>
      <c r="B827" s="45" t="str">
        <f>用品オープンデータ!C815</f>
        <v>砂地用　４００ペグ</v>
      </c>
      <c r="C827" s="45" t="str">
        <f>用品オープンデータ!D815</f>
        <v/>
      </c>
      <c r="D827" s="46">
        <f>用品オープンデータ!E815</f>
        <v>638</v>
      </c>
      <c r="E827" s="185" t="str">
        <f>用品オープンデータ!H815</f>
        <v>野営用品</v>
      </c>
      <c r="F827" s="191" t="str">
        <f>用品オープンデータ!I815</f>
        <v>カタログ掲載-県連卸しのみ</v>
      </c>
      <c r="H827" s="199">
        <f t="shared" si="24"/>
        <v>85579</v>
      </c>
      <c r="I827">
        <f t="shared" si="25"/>
        <v>0</v>
      </c>
    </row>
    <row r="828" spans="1:9" ht="15" customHeight="1">
      <c r="A828" s="201">
        <f>VALUE(用品オープンデータ!A816)</f>
        <v>85610</v>
      </c>
      <c r="B828" s="45" t="str">
        <f>用品オープンデータ!C816</f>
        <v>２００ピン　　５本組</v>
      </c>
      <c r="C828" s="45" t="str">
        <f>用品オープンデータ!D816</f>
        <v/>
      </c>
      <c r="D828" s="46">
        <f>用品オープンデータ!E816</f>
        <v>815</v>
      </c>
      <c r="E828" s="185" t="str">
        <f>用品オープンデータ!H816</f>
        <v>野営用品</v>
      </c>
      <c r="F828" s="191" t="str">
        <f>用品オープンデータ!I816</f>
        <v>カタログ掲載-県連卸しのみ</v>
      </c>
      <c r="H828" s="199">
        <f t="shared" si="24"/>
        <v>85610</v>
      </c>
      <c r="I828">
        <f t="shared" si="25"/>
        <v>0</v>
      </c>
    </row>
    <row r="829" spans="1:9" ht="15" customHeight="1">
      <c r="A829" s="201">
        <f>VALUE(用品オープンデータ!A817)</f>
        <v>85654</v>
      </c>
      <c r="B829" s="45" t="str">
        <f>用品オープンデータ!C817</f>
        <v>グランドピン　３７０</v>
      </c>
      <c r="C829" s="45" t="str">
        <f>用品オープンデータ!D817</f>
        <v>５本組</v>
      </c>
      <c r="D829" s="46">
        <f>用品オープンデータ!E817</f>
        <v>1121</v>
      </c>
      <c r="E829" s="185" t="str">
        <f>用品オープンデータ!H817</f>
        <v>野営用品</v>
      </c>
      <c r="F829" s="191" t="str">
        <f>用品オープンデータ!I817</f>
        <v>カタログ掲載-県連卸しのみ</v>
      </c>
      <c r="H829" s="199">
        <f t="shared" si="24"/>
        <v>85654</v>
      </c>
      <c r="I829">
        <f t="shared" si="25"/>
        <v>0</v>
      </c>
    </row>
    <row r="830" spans="1:9" ht="15" customHeight="1">
      <c r="A830" s="201">
        <f>VALUE(用品オープンデータ!A818)</f>
        <v>85702</v>
      </c>
      <c r="B830" s="45" t="str">
        <f>用品オープンデータ!C818</f>
        <v>２７Ｐペグ　　５本組</v>
      </c>
      <c r="C830" s="45" t="str">
        <f>用品オープンデータ!D818</f>
        <v/>
      </c>
      <c r="D830" s="46">
        <f>用品オープンデータ!E818</f>
        <v>1650</v>
      </c>
      <c r="E830" s="185" t="str">
        <f>用品オープンデータ!H818</f>
        <v>野営用品</v>
      </c>
      <c r="F830" s="191" t="str">
        <f>用品オープンデータ!I818</f>
        <v>カタログ掲載-県連卸しのみ</v>
      </c>
      <c r="H830" s="199">
        <f t="shared" si="24"/>
        <v>85702</v>
      </c>
      <c r="I830">
        <f t="shared" si="25"/>
        <v>0</v>
      </c>
    </row>
    <row r="831" spans="1:9" ht="15" customHeight="1">
      <c r="A831" s="201">
        <f>VALUE(用品オープンデータ!A819)</f>
        <v>85739</v>
      </c>
      <c r="B831" s="45" t="str">
        <f>用品オープンデータ!C819</f>
        <v>ペグ袋</v>
      </c>
      <c r="C831" s="45" t="str">
        <f>用品オープンデータ!D819</f>
        <v/>
      </c>
      <c r="D831" s="46">
        <f>用品オープンデータ!E819</f>
        <v>2750</v>
      </c>
      <c r="E831" s="185" t="str">
        <f>用品オープンデータ!H819</f>
        <v>野営用品</v>
      </c>
      <c r="F831" s="191" t="str">
        <f>用品オープンデータ!I819</f>
        <v>カタログ掲載-県連卸しのみ</v>
      </c>
      <c r="H831" s="199">
        <f t="shared" si="24"/>
        <v>85739</v>
      </c>
      <c r="I831">
        <f t="shared" si="25"/>
        <v>0</v>
      </c>
    </row>
    <row r="832" spans="1:9" ht="15" customHeight="1">
      <c r="A832" s="201">
        <f>VALUE(用品オープンデータ!A820)</f>
        <v>85774</v>
      </c>
      <c r="B832" s="45" t="str">
        <f>用品オープンデータ!C820</f>
        <v>２２Ｐペグ　５本組</v>
      </c>
      <c r="C832" s="45" t="str">
        <f>用品オープンデータ!D820</f>
        <v/>
      </c>
      <c r="D832" s="46">
        <f>用品オープンデータ!E820</f>
        <v>1121</v>
      </c>
      <c r="E832" s="185" t="str">
        <f>用品オープンデータ!H820</f>
        <v>野営用品</v>
      </c>
      <c r="F832" s="191" t="str">
        <f>用品オープンデータ!I820</f>
        <v>カタログ掲載-県連卸しのみ</v>
      </c>
      <c r="H832" s="199">
        <f t="shared" si="24"/>
        <v>85774</v>
      </c>
      <c r="I832">
        <f t="shared" si="25"/>
        <v>0</v>
      </c>
    </row>
    <row r="833" spans="1:9" ht="15" customHeight="1">
      <c r="A833" s="201">
        <f>VALUE(用品オープンデータ!A821)</f>
        <v>85789</v>
      </c>
      <c r="B833" s="45" t="str">
        <f>用品オープンデータ!C821</f>
        <v>テント収納袋　角型</v>
      </c>
      <c r="C833" s="45" t="str">
        <f>用品オープンデータ!D821</f>
        <v/>
      </c>
      <c r="D833" s="46">
        <f>用品オープンデータ!E821</f>
        <v>9900</v>
      </c>
      <c r="E833" s="185" t="str">
        <f>用品オープンデータ!H821</f>
        <v>野営用品</v>
      </c>
      <c r="F833" s="191" t="str">
        <f>用品オープンデータ!I821</f>
        <v>カタログ掲載-県連卸しのみ</v>
      </c>
      <c r="H833" s="199">
        <f t="shared" si="24"/>
        <v>85789</v>
      </c>
      <c r="I833">
        <f t="shared" si="25"/>
        <v>0</v>
      </c>
    </row>
    <row r="834" spans="1:9" ht="15" customHeight="1">
      <c r="A834" s="201">
        <f>VALUE(用品オープンデータ!A822)</f>
        <v>85955</v>
      </c>
      <c r="B834" s="45" t="str">
        <f>用品オープンデータ!C822</f>
        <v>テント　Ｈ３Ａ</v>
      </c>
      <c r="C834" s="45" t="str">
        <f>用品オープンデータ!D822</f>
        <v>中折れ式</v>
      </c>
      <c r="D834" s="46">
        <f>用品オープンデータ!E822</f>
        <v>187000</v>
      </c>
      <c r="E834" s="185" t="str">
        <f>用品オープンデータ!H822</f>
        <v>野営用品</v>
      </c>
      <c r="F834" s="191" t="str">
        <f>用品オープンデータ!I822</f>
        <v>カタログ掲載-県連卸しのみ</v>
      </c>
      <c r="H834" s="199">
        <f t="shared" si="24"/>
        <v>85955</v>
      </c>
      <c r="I834">
        <f t="shared" si="25"/>
        <v>0</v>
      </c>
    </row>
    <row r="835" spans="1:9" ht="15" customHeight="1">
      <c r="A835" s="201">
        <f>VALUE(用品オープンデータ!A823)</f>
        <v>85960</v>
      </c>
      <c r="B835" s="45" t="str">
        <f>用品オープンデータ!C823</f>
        <v>テント　Ｈ３Ｂ</v>
      </c>
      <c r="C835" s="45" t="str">
        <f>用品オープンデータ!D823</f>
        <v>中折れ式</v>
      </c>
      <c r="D835" s="46">
        <f>用品オープンデータ!E823</f>
        <v>231000</v>
      </c>
      <c r="E835" s="185" t="str">
        <f>用品オープンデータ!H823</f>
        <v>野営用品</v>
      </c>
      <c r="F835" s="191" t="str">
        <f>用品オープンデータ!I823</f>
        <v>カタログ掲載-県連卸しのみ</v>
      </c>
      <c r="H835" s="199">
        <f t="shared" si="24"/>
        <v>85960</v>
      </c>
      <c r="I835">
        <f t="shared" si="25"/>
        <v>0</v>
      </c>
    </row>
    <row r="836" spans="1:9" ht="15" customHeight="1">
      <c r="A836" s="201">
        <f>VALUE(用品オープンデータ!A824)</f>
        <v>85965</v>
      </c>
      <c r="B836" s="45" t="str">
        <f>用品オープンデータ!C824</f>
        <v>テント　Ｈ３Ｃ</v>
      </c>
      <c r="C836" s="45" t="str">
        <f>用品オープンデータ!D824</f>
        <v>中折れ式</v>
      </c>
      <c r="D836" s="46">
        <f>用品オープンデータ!E824</f>
        <v>241388</v>
      </c>
      <c r="E836" s="185" t="str">
        <f>用品オープンデータ!H824</f>
        <v>野営用品</v>
      </c>
      <c r="F836" s="191" t="str">
        <f>用品オープンデータ!I824</f>
        <v>カタログ掲載-県連卸しのみ</v>
      </c>
      <c r="H836" s="199">
        <f t="shared" si="24"/>
        <v>85965</v>
      </c>
      <c r="I836">
        <f t="shared" si="25"/>
        <v>0</v>
      </c>
    </row>
    <row r="837" spans="1:9" ht="15" customHeight="1">
      <c r="A837" s="201">
        <f>VALUE(用品オープンデータ!A825)</f>
        <v>85970</v>
      </c>
      <c r="B837" s="45" t="str">
        <f>用品オープンデータ!C825</f>
        <v>テント　Ｈ４Ａ</v>
      </c>
      <c r="C837" s="45" t="str">
        <f>用品オープンデータ!D825</f>
        <v>中折れ式</v>
      </c>
      <c r="D837" s="46">
        <f>用品オープンデータ!E825</f>
        <v>198000</v>
      </c>
      <c r="E837" s="185" t="str">
        <f>用品オープンデータ!H825</f>
        <v>野営用品</v>
      </c>
      <c r="F837" s="191" t="str">
        <f>用品オープンデータ!I825</f>
        <v>カタログ掲載-県連卸しのみ</v>
      </c>
      <c r="H837" s="199">
        <f t="shared" si="24"/>
        <v>85970</v>
      </c>
      <c r="I837">
        <f t="shared" si="25"/>
        <v>0</v>
      </c>
    </row>
    <row r="838" spans="1:9" ht="15" customHeight="1">
      <c r="A838" s="201">
        <f>VALUE(用品オープンデータ!A826)</f>
        <v>85975</v>
      </c>
      <c r="B838" s="45" t="str">
        <f>用品オープンデータ!C826</f>
        <v>テント　Ｈ４Ｂ</v>
      </c>
      <c r="C838" s="45" t="str">
        <f>用品オープンデータ!D826</f>
        <v>中折れ式</v>
      </c>
      <c r="D838" s="46">
        <f>用品オープンデータ!E826</f>
        <v>275000</v>
      </c>
      <c r="E838" s="185" t="str">
        <f>用品オープンデータ!H826</f>
        <v>野営用品</v>
      </c>
      <c r="F838" s="191" t="str">
        <f>用品オープンデータ!I826</f>
        <v>カタログ掲載-県連卸しのみ</v>
      </c>
      <c r="H838" s="199">
        <f t="shared" si="24"/>
        <v>85975</v>
      </c>
      <c r="I838">
        <f t="shared" si="25"/>
        <v>0</v>
      </c>
    </row>
    <row r="839" spans="1:9" ht="15" customHeight="1">
      <c r="A839" s="201">
        <f>VALUE(用品オープンデータ!A827)</f>
        <v>85980</v>
      </c>
      <c r="B839" s="45" t="str">
        <f>用品オープンデータ!C827</f>
        <v>テント　Ｈ４Ｃ</v>
      </c>
      <c r="C839" s="45" t="str">
        <f>用品オープンデータ!D827</f>
        <v>中折れ式</v>
      </c>
      <c r="D839" s="46">
        <f>用品オープンデータ!E827</f>
        <v>289259</v>
      </c>
      <c r="E839" s="185" t="str">
        <f>用品オープンデータ!H827</f>
        <v>野営用品</v>
      </c>
      <c r="F839" s="191" t="str">
        <f>用品オープンデータ!I827</f>
        <v>カタログ掲載-県連卸しのみ</v>
      </c>
      <c r="H839" s="199">
        <f t="shared" si="24"/>
        <v>85980</v>
      </c>
      <c r="I839">
        <f t="shared" si="25"/>
        <v>0</v>
      </c>
    </row>
    <row r="840" spans="1:9" ht="15" customHeight="1">
      <c r="A840" s="201">
        <f>VALUE(用品オープンデータ!A828)</f>
        <v>85985</v>
      </c>
      <c r="B840" s="45" t="str">
        <f>用品オープンデータ!C828</f>
        <v>テント　Ｈ５Ａ</v>
      </c>
      <c r="C840" s="45" t="str">
        <f>用品オープンデータ!D828</f>
        <v>中折れ式</v>
      </c>
      <c r="D840" s="46">
        <f>用品オープンデータ!E828</f>
        <v>264000</v>
      </c>
      <c r="E840" s="185" t="str">
        <f>用品オープンデータ!H828</f>
        <v>野営用品</v>
      </c>
      <c r="F840" s="191" t="str">
        <f>用品オープンデータ!I828</f>
        <v>カタログ掲載-県連卸しのみ</v>
      </c>
      <c r="H840" s="199">
        <f t="shared" si="24"/>
        <v>85985</v>
      </c>
      <c r="I840">
        <f t="shared" si="25"/>
        <v>0</v>
      </c>
    </row>
    <row r="841" spans="1:9" ht="15" customHeight="1">
      <c r="A841" s="201">
        <f>VALUE(用品オープンデータ!A829)</f>
        <v>85990</v>
      </c>
      <c r="B841" s="45" t="str">
        <f>用品オープンデータ!C829</f>
        <v>テント　Ｈ５Ｂ</v>
      </c>
      <c r="C841" s="45" t="str">
        <f>用品オープンデータ!D829</f>
        <v>中折れ式</v>
      </c>
      <c r="D841" s="46">
        <f>用品オープンデータ!E829</f>
        <v>341000</v>
      </c>
      <c r="E841" s="185" t="str">
        <f>用品オープンデータ!H829</f>
        <v>野営用品</v>
      </c>
      <c r="F841" s="191" t="str">
        <f>用品オープンデータ!I829</f>
        <v>カタログ掲載-県連卸しのみ</v>
      </c>
      <c r="H841" s="199">
        <f t="shared" si="24"/>
        <v>85990</v>
      </c>
      <c r="I841">
        <f t="shared" si="25"/>
        <v>0</v>
      </c>
    </row>
    <row r="842" spans="1:9" ht="15" customHeight="1">
      <c r="A842" s="201">
        <f>VALUE(用品オープンデータ!A830)</f>
        <v>85995</v>
      </c>
      <c r="B842" s="45" t="str">
        <f>用品オープンデータ!C830</f>
        <v>テント　Ｈ５Ｃ</v>
      </c>
      <c r="C842" s="45" t="str">
        <f>用品オープンデータ!D830</f>
        <v>中折れ式</v>
      </c>
      <c r="D842" s="46">
        <f>用品オープンデータ!E830</f>
        <v>374000</v>
      </c>
      <c r="E842" s="185" t="str">
        <f>用品オープンデータ!H830</f>
        <v>野営用品</v>
      </c>
      <c r="F842" s="191" t="str">
        <f>用品オープンデータ!I830</f>
        <v>カタログ掲載-県連卸しのみ</v>
      </c>
      <c r="H842" s="199">
        <f t="shared" si="24"/>
        <v>85995</v>
      </c>
      <c r="I842">
        <f t="shared" si="25"/>
        <v>0</v>
      </c>
    </row>
    <row r="843" spans="1:9" ht="15" customHeight="1">
      <c r="A843" s="201">
        <f>VALUE(用品オープンデータ!A831)</f>
        <v>89220</v>
      </c>
      <c r="B843" s="45" t="str">
        <f>用品オープンデータ!C831</f>
        <v>指導者テント用フライ</v>
      </c>
      <c r="C843" s="45" t="str">
        <f>用品オープンデータ!D831</f>
        <v>シート</v>
      </c>
      <c r="D843" s="46">
        <f>用品オープンデータ!E831</f>
        <v>35200</v>
      </c>
      <c r="E843" s="185" t="str">
        <f>用品オープンデータ!H831</f>
        <v>野営用品</v>
      </c>
      <c r="F843" s="191" t="str">
        <f>用品オープンデータ!I831</f>
        <v>カタログ掲載-県連卸しのみ</v>
      </c>
      <c r="H843" s="199">
        <f t="shared" si="24"/>
        <v>89220</v>
      </c>
      <c r="I843">
        <f t="shared" si="25"/>
        <v>0</v>
      </c>
    </row>
    <row r="844" spans="1:9" ht="15" customHeight="1">
      <c r="A844" s="201">
        <f>VALUE(用品オープンデータ!A832)</f>
        <v>89991</v>
      </c>
      <c r="B844" s="45" t="str">
        <f>用品オープンデータ!C832</f>
        <v>クロノスドーム２</v>
      </c>
      <c r="C844" s="45" t="str">
        <f>用品オープンデータ!D832</f>
        <v>mont-bell</v>
      </c>
      <c r="D844" s="46">
        <f>用品オープンデータ!E832</f>
        <v>30800</v>
      </c>
      <c r="E844" s="185" t="str">
        <f>用品オープンデータ!H832</f>
        <v>野営用品</v>
      </c>
      <c r="F844" s="191" t="str">
        <f>用品オープンデータ!I832</f>
        <v>カタログ掲載-県連卸しのみ</v>
      </c>
      <c r="H844" s="199">
        <f t="shared" si="24"/>
        <v>89991</v>
      </c>
      <c r="I844">
        <f t="shared" si="25"/>
        <v>0</v>
      </c>
    </row>
    <row r="845" spans="1:9" ht="15" customHeight="1">
      <c r="A845" s="201">
        <f>VALUE(用品オープンデータ!A833)</f>
        <v>89992</v>
      </c>
      <c r="B845" s="45" t="str">
        <f>用品オープンデータ!C833</f>
        <v>グランシ クロノスドーム２</v>
      </c>
      <c r="C845" s="45" t="str">
        <f>用品オープンデータ!D833</f>
        <v>mont-bell</v>
      </c>
      <c r="D845" s="46">
        <f>用品オープンデータ!E833</f>
        <v>4840</v>
      </c>
      <c r="E845" s="185" t="str">
        <f>用品オープンデータ!H833</f>
        <v>野営用品</v>
      </c>
      <c r="F845" s="191" t="str">
        <f>用品オープンデータ!I833</f>
        <v>カタログ掲載-県連卸しのみ</v>
      </c>
      <c r="H845" s="199">
        <f t="shared" si="24"/>
        <v>89992</v>
      </c>
      <c r="I845">
        <f t="shared" si="25"/>
        <v>0</v>
      </c>
    </row>
    <row r="846" spans="1:9" ht="15" customHeight="1">
      <c r="A846" s="201">
        <f>VALUE(用品オープンデータ!A834)</f>
        <v>89993</v>
      </c>
      <c r="B846" s="45" t="str">
        <f>用品オープンデータ!C834</f>
        <v>クロノスドーム４</v>
      </c>
      <c r="C846" s="45" t="str">
        <f>用品オープンデータ!D834</f>
        <v>mont-bell</v>
      </c>
      <c r="D846" s="46">
        <f>用品オープンデータ!E834</f>
        <v>42900</v>
      </c>
      <c r="E846" s="185" t="str">
        <f>用品オープンデータ!H834</f>
        <v>野営用品</v>
      </c>
      <c r="F846" s="191" t="str">
        <f>用品オープンデータ!I834</f>
        <v>カタログ掲載-県連卸しのみ</v>
      </c>
      <c r="H846" s="199">
        <f t="shared" si="24"/>
        <v>89993</v>
      </c>
      <c r="I846">
        <f t="shared" si="25"/>
        <v>0</v>
      </c>
    </row>
    <row r="847" spans="1:9" ht="15" customHeight="1">
      <c r="A847" s="201">
        <f>VALUE(用品オープンデータ!A835)</f>
        <v>89994</v>
      </c>
      <c r="B847" s="45" t="str">
        <f>用品オープンデータ!C835</f>
        <v>グランシ クロノスドーム４</v>
      </c>
      <c r="C847" s="45" t="str">
        <f>用品オープンデータ!D835</f>
        <v>mont-bell</v>
      </c>
      <c r="D847" s="46">
        <f>用品オープンデータ!E835</f>
        <v>6820</v>
      </c>
      <c r="E847" s="185" t="str">
        <f>用品オープンデータ!H835</f>
        <v>野営用品</v>
      </c>
      <c r="F847" s="191" t="str">
        <f>用品オープンデータ!I835</f>
        <v>カタログ掲載-県連卸しのみ</v>
      </c>
      <c r="H847" s="199">
        <f t="shared" ref="H847:H872" si="26">VALUE(A847)</f>
        <v>89994</v>
      </c>
      <c r="I847">
        <f t="shared" ref="I847:I868" si="27">A847-H847</f>
        <v>0</v>
      </c>
    </row>
    <row r="848" spans="1:9" ht="15" customHeight="1">
      <c r="A848" s="201">
        <f>VALUE(用品オープンデータ!A836)</f>
        <v>89995</v>
      </c>
      <c r="B848" s="45" t="str">
        <f>用品オープンデータ!C836</f>
        <v>ムーンライトテント４</v>
      </c>
      <c r="C848" s="45" t="str">
        <f>用品オープンデータ!D836</f>
        <v>mont-bell</v>
      </c>
      <c r="D848" s="46">
        <f>用品オープンデータ!E836</f>
        <v>93500</v>
      </c>
      <c r="E848" s="185" t="str">
        <f>用品オープンデータ!H836</f>
        <v>野営用品</v>
      </c>
      <c r="F848" s="191" t="str">
        <f>用品オープンデータ!I836</f>
        <v>カタログ掲載-県連卸しのみ</v>
      </c>
      <c r="H848" s="199">
        <f t="shared" si="26"/>
        <v>89995</v>
      </c>
      <c r="I848">
        <f t="shared" si="27"/>
        <v>0</v>
      </c>
    </row>
    <row r="849" spans="1:9" ht="15" customHeight="1">
      <c r="A849" s="201">
        <f>VALUE(用品オープンデータ!A837)</f>
        <v>90025</v>
      </c>
      <c r="B849" s="45" t="str">
        <f>用品オープンデータ!C837</f>
        <v>スカウトカレンダー2025</v>
      </c>
      <c r="C849" s="45" t="str">
        <f>用品オープンデータ!D837</f>
        <v/>
      </c>
      <c r="D849" s="46">
        <f>用品オープンデータ!E837</f>
        <v>858</v>
      </c>
      <c r="E849" s="185" t="str">
        <f>用品オープンデータ!H837</f>
        <v>その他</v>
      </c>
      <c r="F849" s="191" t="str">
        <f>用品オープンデータ!I837</f>
        <v>カタログ掲載-県連卸しのみ</v>
      </c>
      <c r="H849" s="199">
        <f t="shared" si="26"/>
        <v>90025</v>
      </c>
      <c r="I849">
        <f t="shared" si="27"/>
        <v>0</v>
      </c>
    </row>
    <row r="850" spans="1:9" ht="15" customHeight="1">
      <c r="A850" s="201">
        <f>VALUE(用品オープンデータ!A838)</f>
        <v>92001</v>
      </c>
      <c r="B850" s="45" t="str">
        <f>用品オープンデータ!C838</f>
        <v>表彰用紙</v>
      </c>
      <c r="C850" s="45" t="str">
        <f>用品オープンデータ!D838</f>
        <v>1 5枚組</v>
      </c>
      <c r="D850" s="46">
        <f>用品オープンデータ!E838</f>
        <v>715</v>
      </c>
      <c r="E850" s="185" t="str">
        <f>用品オープンデータ!H838</f>
        <v>その他</v>
      </c>
      <c r="F850" s="191" t="str">
        <f>用品オープンデータ!I838</f>
        <v>カタログ掲載-県連卸しのみ</v>
      </c>
      <c r="H850" s="199">
        <f t="shared" si="26"/>
        <v>92001</v>
      </c>
      <c r="I850">
        <f t="shared" si="27"/>
        <v>0</v>
      </c>
    </row>
    <row r="851" spans="1:9" ht="15" customHeight="1">
      <c r="A851" s="201">
        <f>VALUE(用品オープンデータ!A839)</f>
        <v>92003</v>
      </c>
      <c r="B851" s="45" t="str">
        <f>用品オープンデータ!C839</f>
        <v>表彰用紙</v>
      </c>
      <c r="C851" s="45" t="str">
        <f>用品オープンデータ!D839</f>
        <v>３ハット</v>
      </c>
      <c r="D851" s="46">
        <f>用品オープンデータ!E839</f>
        <v>660</v>
      </c>
      <c r="E851" s="185" t="str">
        <f>用品オープンデータ!H839</f>
        <v>その他</v>
      </c>
      <c r="F851" s="191" t="str">
        <f>用品オープンデータ!I839</f>
        <v>カタログ掲載-県連卸しのみ</v>
      </c>
      <c r="H851" s="199">
        <f t="shared" si="26"/>
        <v>92003</v>
      </c>
      <c r="I851">
        <f t="shared" si="27"/>
        <v>0</v>
      </c>
    </row>
    <row r="852" spans="1:9" ht="15" customHeight="1">
      <c r="A852" s="201">
        <f>VALUE(用品オープンデータ!A840)</f>
        <v>92005</v>
      </c>
      <c r="B852" s="45" t="str">
        <f>用品オープンデータ!C840</f>
        <v>表彰用紙</v>
      </c>
      <c r="C852" s="45" t="str">
        <f>用品オープンデータ!D840</f>
        <v>4 BV</v>
      </c>
      <c r="D852" s="46">
        <f>用品オープンデータ!E840</f>
        <v>660</v>
      </c>
      <c r="E852" s="185" t="str">
        <f>用品オープンデータ!H840</f>
        <v>その他</v>
      </c>
      <c r="F852" s="191" t="str">
        <f>用品オープンデータ!I840</f>
        <v>カタログ掲載-県連卸しのみ</v>
      </c>
      <c r="H852" s="199">
        <f t="shared" si="26"/>
        <v>92005</v>
      </c>
      <c r="I852">
        <f t="shared" si="27"/>
        <v>0</v>
      </c>
    </row>
    <row r="853" spans="1:9" ht="15" customHeight="1">
      <c r="A853" s="201">
        <f>VALUE(用品オープンデータ!A841)</f>
        <v>92015</v>
      </c>
      <c r="B853" s="45" t="str">
        <f>用品オープンデータ!C841</f>
        <v>ビニールカバー カブブック用</v>
      </c>
      <c r="C853" s="45" t="str">
        <f>用品オープンデータ!D841</f>
        <v/>
      </c>
      <c r="D853" s="46">
        <f>用品オープンデータ!E841</f>
        <v>440</v>
      </c>
      <c r="E853" s="185" t="str">
        <f>用品オープンデータ!H841</f>
        <v>その他</v>
      </c>
      <c r="F853" s="191" t="str">
        <f>用品オープンデータ!I841</f>
        <v>カタログ掲載-県連卸しのみ</v>
      </c>
      <c r="H853" s="199">
        <f t="shared" si="26"/>
        <v>92015</v>
      </c>
      <c r="I853">
        <f t="shared" si="27"/>
        <v>0</v>
      </c>
    </row>
    <row r="854" spans="1:9" ht="15" customHeight="1">
      <c r="A854" s="201">
        <f>VALUE(用品オープンデータ!A842)</f>
        <v>92030</v>
      </c>
      <c r="B854" s="45" t="str">
        <f>用品オープンデータ!C842</f>
        <v>ビーバースカウトの歌</v>
      </c>
      <c r="C854" s="45" t="str">
        <f>用品オープンデータ!D842</f>
        <v/>
      </c>
      <c r="D854" s="46">
        <f>用品オープンデータ!E842</f>
        <v>1540</v>
      </c>
      <c r="E854" s="185" t="str">
        <f>用品オープンデータ!H842</f>
        <v>その他</v>
      </c>
      <c r="F854" s="191" t="str">
        <f>用品オープンデータ!I842</f>
        <v>カタログ掲載-県連卸しのみ</v>
      </c>
      <c r="H854" s="199">
        <f t="shared" si="26"/>
        <v>92030</v>
      </c>
      <c r="I854">
        <f t="shared" si="27"/>
        <v>0</v>
      </c>
    </row>
    <row r="855" spans="1:9" ht="15" customHeight="1">
      <c r="A855" s="201">
        <f>VALUE(用品オープンデータ!A843)</f>
        <v>93069</v>
      </c>
      <c r="B855" s="45" t="str">
        <f>用品オープンデータ!C843</f>
        <v>秋田全国大会ワッペン</v>
      </c>
      <c r="C855" s="45" t="str">
        <f>用品オープンデータ!D843</f>
        <v/>
      </c>
      <c r="D855" s="46">
        <f>用品オープンデータ!E843</f>
        <v>330</v>
      </c>
      <c r="E855" s="185" t="str">
        <f>用品オープンデータ!H843</f>
        <v>その他</v>
      </c>
      <c r="F855" s="191" t="str">
        <f>用品オープンデータ!I843</f>
        <v>カタログ掲載-県連卸しのみ</v>
      </c>
      <c r="H855" s="199">
        <f t="shared" si="26"/>
        <v>93069</v>
      </c>
      <c r="I855">
        <f t="shared" si="27"/>
        <v>0</v>
      </c>
    </row>
    <row r="856" spans="1:9" ht="15" customHeight="1">
      <c r="A856" s="201">
        <f>VALUE(用品オープンデータ!A844)</f>
        <v>93071</v>
      </c>
      <c r="B856" s="45" t="str">
        <f>用品オープンデータ!C844</f>
        <v>秋田全国大会2024ピンバッジ</v>
      </c>
      <c r="C856" s="45" t="str">
        <f>用品オープンデータ!D844</f>
        <v/>
      </c>
      <c r="D856" s="46">
        <f>用品オープンデータ!E844</f>
        <v>330</v>
      </c>
      <c r="E856" s="185" t="str">
        <f>用品オープンデータ!H844</f>
        <v>その他</v>
      </c>
      <c r="F856" s="191" t="str">
        <f>用品オープンデータ!I844</f>
        <v>カタログ掲載-県連卸しのみ</v>
      </c>
      <c r="H856" s="199">
        <f t="shared" si="26"/>
        <v>93071</v>
      </c>
      <c r="I856">
        <f t="shared" si="27"/>
        <v>0</v>
      </c>
    </row>
    <row r="857" spans="1:9" ht="15" customHeight="1">
      <c r="A857" s="201">
        <f>VALUE(用品オープンデータ!A845)</f>
        <v>93072</v>
      </c>
      <c r="B857" s="45" t="str">
        <f>用品オープンデータ!C845</f>
        <v>秋田全国大会2024チーフリング</v>
      </c>
      <c r="C857" s="45" t="str">
        <f>用品オープンデータ!D845</f>
        <v/>
      </c>
      <c r="D857" s="46">
        <f>用品オープンデータ!E845</f>
        <v>550</v>
      </c>
      <c r="E857" s="185" t="str">
        <f>用品オープンデータ!H845</f>
        <v>その他</v>
      </c>
      <c r="F857" s="191" t="str">
        <f>用品オープンデータ!I845</f>
        <v>カタログ掲載-県連卸しのみ</v>
      </c>
      <c r="H857" s="199">
        <f t="shared" si="26"/>
        <v>93072</v>
      </c>
      <c r="I857">
        <f t="shared" si="27"/>
        <v>0</v>
      </c>
    </row>
    <row r="858" spans="1:9" ht="15" customHeight="1">
      <c r="A858" s="201">
        <f>VALUE(用品オープンデータ!A846)</f>
        <v>93073</v>
      </c>
      <c r="B858" s="45" t="str">
        <f>用品オープンデータ!C846</f>
        <v>秋田全国大会2024ハンカチ</v>
      </c>
      <c r="C858" s="45" t="str">
        <f>用品オープンデータ!D846</f>
        <v/>
      </c>
      <c r="D858" s="46">
        <f>用品オープンデータ!E846</f>
        <v>440</v>
      </c>
      <c r="E858" s="185" t="str">
        <f>用品オープンデータ!H846</f>
        <v>その他</v>
      </c>
      <c r="F858" s="191" t="str">
        <f>用品オープンデータ!I846</f>
        <v>カタログ掲載-県連卸しのみ</v>
      </c>
      <c r="H858" s="199">
        <f t="shared" si="26"/>
        <v>93073</v>
      </c>
      <c r="I858">
        <f t="shared" si="27"/>
        <v>0</v>
      </c>
    </row>
    <row r="859" spans="1:9" ht="15" customHeight="1">
      <c r="A859" s="201">
        <f>VALUE(用品オープンデータ!A847)</f>
        <v>93074</v>
      </c>
      <c r="B859" s="45" t="str">
        <f>用品オープンデータ!C847</f>
        <v>秋田全国大会2024トートバッグ</v>
      </c>
      <c r="C859" s="45" t="str">
        <f>用品オープンデータ!D847</f>
        <v/>
      </c>
      <c r="D859" s="46">
        <f>用品オープンデータ!E847</f>
        <v>792</v>
      </c>
      <c r="E859" s="185" t="str">
        <f>用品オープンデータ!H847</f>
        <v>その他</v>
      </c>
      <c r="F859" s="191" t="str">
        <f>用品オープンデータ!I847</f>
        <v>カタログ掲載-県連卸しのみ</v>
      </c>
      <c r="H859" s="199">
        <f t="shared" si="26"/>
        <v>93074</v>
      </c>
      <c r="I859">
        <f t="shared" si="27"/>
        <v>0</v>
      </c>
    </row>
    <row r="860" spans="1:9" ht="15" customHeight="1">
      <c r="A860" s="201">
        <f>VALUE(用品オープンデータ!A848)</f>
        <v>97300</v>
      </c>
      <c r="B860" s="45" t="str">
        <f>用品オープンデータ!C848</f>
        <v>ハントマン名入れ</v>
      </c>
      <c r="C860" s="45" t="str">
        <f>用品オープンデータ!D848</f>
        <v>１本－２本</v>
      </c>
      <c r="D860" s="46">
        <f>用品オープンデータ!E848</f>
        <v>7233</v>
      </c>
      <c r="E860" s="185" t="str">
        <f>用品オープンデータ!H848</f>
        <v>その他</v>
      </c>
      <c r="F860" s="191" t="str">
        <f>用品オープンデータ!I848</f>
        <v>カタログ掲載-県連卸しのみ</v>
      </c>
      <c r="H860" s="199">
        <f t="shared" si="26"/>
        <v>97300</v>
      </c>
      <c r="I860">
        <f t="shared" si="27"/>
        <v>0</v>
      </c>
    </row>
    <row r="861" spans="1:9" ht="15" customHeight="1">
      <c r="A861" s="201">
        <f>VALUE(用品オープンデータ!A849)</f>
        <v>97301</v>
      </c>
      <c r="B861" s="45" t="str">
        <f>用品オープンデータ!C849</f>
        <v>ハントマン名入れ</v>
      </c>
      <c r="C861" s="45" t="str">
        <f>用品オープンデータ!D849</f>
        <v>３－６本</v>
      </c>
      <c r="D861" s="46">
        <f>用品オープンデータ!E849</f>
        <v>6315</v>
      </c>
      <c r="E861" s="185" t="str">
        <f>用品オープンデータ!H849</f>
        <v>その他</v>
      </c>
      <c r="F861" s="191" t="str">
        <f>用品オープンデータ!I849</f>
        <v>カタログ掲載-県連卸しのみ</v>
      </c>
      <c r="H861" s="199">
        <f t="shared" si="26"/>
        <v>97301</v>
      </c>
      <c r="I861">
        <f t="shared" si="27"/>
        <v>0</v>
      </c>
    </row>
    <row r="862" spans="1:9" ht="15" customHeight="1">
      <c r="A862" s="201">
        <f>VALUE(用品オープンデータ!A850)</f>
        <v>97302</v>
      </c>
      <c r="B862" s="45" t="str">
        <f>用品オープンデータ!C850</f>
        <v>ハントマン名入れ</v>
      </c>
      <c r="C862" s="45" t="str">
        <f>用品オープンデータ!D850</f>
        <v>７－１２本</v>
      </c>
      <c r="D862" s="46">
        <f>用品オープンデータ!E850</f>
        <v>5908</v>
      </c>
      <c r="E862" s="185" t="str">
        <f>用品オープンデータ!H850</f>
        <v>その他</v>
      </c>
      <c r="F862" s="191" t="str">
        <f>用品オープンデータ!I850</f>
        <v>カタログ掲載-県連卸しのみ</v>
      </c>
      <c r="H862" s="199">
        <f t="shared" si="26"/>
        <v>97302</v>
      </c>
      <c r="I862">
        <f t="shared" si="27"/>
        <v>0</v>
      </c>
    </row>
    <row r="863" spans="1:9" ht="15" customHeight="1">
      <c r="A863" s="201">
        <f>VALUE(用品オープンデータ!A851)</f>
        <v>97310</v>
      </c>
      <c r="B863" s="45" t="str">
        <f>用品オープンデータ!C851</f>
        <v>クラシック名入れ</v>
      </c>
      <c r="C863" s="45" t="str">
        <f>用品オープンデータ!D851</f>
        <v>１－２本</v>
      </c>
      <c r="D863" s="46">
        <f>用品オープンデータ!E851</f>
        <v>5297</v>
      </c>
      <c r="E863" s="185" t="str">
        <f>用品オープンデータ!H851</f>
        <v>その他</v>
      </c>
      <c r="F863" s="191" t="str">
        <f>用品オープンデータ!I851</f>
        <v>カタログ掲載-県連卸しのみ</v>
      </c>
      <c r="H863" s="199">
        <f t="shared" si="26"/>
        <v>97310</v>
      </c>
      <c r="I863">
        <f t="shared" si="27"/>
        <v>0</v>
      </c>
    </row>
    <row r="864" spans="1:9" ht="15" customHeight="1">
      <c r="A864" s="201">
        <f>VALUE(用品オープンデータ!A852)</f>
        <v>97311</v>
      </c>
      <c r="B864" s="45" t="str">
        <f>用品オープンデータ!C852</f>
        <v>クラシック名入れ</v>
      </c>
      <c r="C864" s="45" t="str">
        <f>用品オープンデータ!D852</f>
        <v>３－６本</v>
      </c>
      <c r="D864" s="46">
        <f>用品オープンデータ!E852</f>
        <v>3630</v>
      </c>
      <c r="E864" s="185" t="str">
        <f>用品オープンデータ!H852</f>
        <v>その他</v>
      </c>
      <c r="F864" s="191" t="str">
        <f>用品オープンデータ!I852</f>
        <v>カタログ掲載-県連卸しのみ</v>
      </c>
      <c r="H864" s="199">
        <f t="shared" si="26"/>
        <v>97311</v>
      </c>
      <c r="I864">
        <f t="shared" si="27"/>
        <v>0</v>
      </c>
    </row>
    <row r="865" spans="1:9" ht="15" customHeight="1">
      <c r="A865" s="201">
        <f>VALUE(用品オープンデータ!A853)</f>
        <v>97312</v>
      </c>
      <c r="B865" s="45" t="str">
        <f>用品オープンデータ!C853</f>
        <v>クラシック名入れ</v>
      </c>
      <c r="C865" s="45" t="str">
        <f>用品オープンデータ!D853</f>
        <v>７－１２本</v>
      </c>
      <c r="D865" s="46">
        <f>用品オープンデータ!E853</f>
        <v>3158</v>
      </c>
      <c r="E865" s="185" t="str">
        <f>用品オープンデータ!H853</f>
        <v>その他</v>
      </c>
      <c r="F865" s="191" t="str">
        <f>用品オープンデータ!I853</f>
        <v>カタログ掲載-県連卸しのみ</v>
      </c>
      <c r="H865" s="199">
        <f t="shared" si="26"/>
        <v>97312</v>
      </c>
      <c r="I865">
        <f t="shared" si="27"/>
        <v>0</v>
      </c>
    </row>
    <row r="866" spans="1:9" ht="15" customHeight="1">
      <c r="A866" s="201">
        <f>VALUE(用品オープンデータ!A854)</f>
        <v>0</v>
      </c>
      <c r="B866" s="45">
        <f>用品オープンデータ!C854</f>
        <v>0</v>
      </c>
      <c r="C866" s="45">
        <f>用品オープンデータ!D854</f>
        <v>0</v>
      </c>
      <c r="D866" s="46">
        <f>用品オープンデータ!E854</f>
        <v>0</v>
      </c>
      <c r="E866" s="185">
        <f>用品オープンデータ!H854</f>
        <v>0</v>
      </c>
      <c r="F866" s="191">
        <f>用品オープンデータ!I854</f>
        <v>0</v>
      </c>
      <c r="H866" s="199">
        <f t="shared" si="26"/>
        <v>0</v>
      </c>
      <c r="I866">
        <f t="shared" si="27"/>
        <v>0</v>
      </c>
    </row>
    <row r="867" spans="1:9" ht="15" customHeight="1">
      <c r="A867" s="201">
        <f>VALUE(用品オープンデータ!A855)</f>
        <v>0</v>
      </c>
      <c r="B867" s="45">
        <f>用品オープンデータ!C855</f>
        <v>0</v>
      </c>
      <c r="C867" s="45">
        <f>用品オープンデータ!D855</f>
        <v>0</v>
      </c>
      <c r="D867" s="46">
        <f>用品オープンデータ!E855</f>
        <v>0</v>
      </c>
      <c r="E867" s="185">
        <f>用品オープンデータ!H855</f>
        <v>0</v>
      </c>
      <c r="F867" s="191">
        <f>用品オープンデータ!I855</f>
        <v>0</v>
      </c>
      <c r="H867" s="199">
        <f t="shared" si="26"/>
        <v>0</v>
      </c>
      <c r="I867">
        <f t="shared" si="27"/>
        <v>0</v>
      </c>
    </row>
    <row r="868" spans="1:9" ht="15" customHeight="1">
      <c r="A868" s="201">
        <f>VALUE(用品オープンデータ!A856)</f>
        <v>0</v>
      </c>
      <c r="B868" s="45">
        <f>用品オープンデータ!C856</f>
        <v>0</v>
      </c>
      <c r="C868" s="45">
        <f>用品オープンデータ!D856</f>
        <v>0</v>
      </c>
      <c r="D868" s="46">
        <f>用品オープンデータ!E856</f>
        <v>0</v>
      </c>
      <c r="E868" s="185">
        <f>用品オープンデータ!H856</f>
        <v>0</v>
      </c>
      <c r="F868" s="191">
        <f>用品オープンデータ!I856</f>
        <v>0</v>
      </c>
      <c r="H868" s="199">
        <f t="shared" si="26"/>
        <v>0</v>
      </c>
      <c r="I868">
        <f t="shared" si="27"/>
        <v>0</v>
      </c>
    </row>
    <row r="869" spans="1:9" ht="15" customHeight="1">
      <c r="A869" s="201">
        <f>VALUE(用品オープンデータ!A857)</f>
        <v>0</v>
      </c>
      <c r="B869" s="45">
        <f>用品オープンデータ!C857</f>
        <v>0</v>
      </c>
      <c r="C869" s="45">
        <f>用品オープンデータ!D857</f>
        <v>0</v>
      </c>
      <c r="D869" s="46">
        <f>用品オープンデータ!E857</f>
        <v>0</v>
      </c>
      <c r="E869" s="185">
        <f>用品オープンデータ!H857</f>
        <v>0</v>
      </c>
      <c r="F869" s="191">
        <f>用品オープンデータ!I857</f>
        <v>0</v>
      </c>
      <c r="H869" s="199">
        <f t="shared" si="26"/>
        <v>0</v>
      </c>
    </row>
    <row r="870" spans="1:9" ht="15" customHeight="1">
      <c r="A870" s="201">
        <f>VALUE(用品オープンデータ!A858)</f>
        <v>0</v>
      </c>
      <c r="B870" s="45">
        <f>用品オープンデータ!C858</f>
        <v>0</v>
      </c>
      <c r="C870" s="45">
        <f>用品オープンデータ!D858</f>
        <v>0</v>
      </c>
      <c r="D870" s="46">
        <f>用品オープンデータ!E858</f>
        <v>0</v>
      </c>
      <c r="E870" s="185">
        <f>用品オープンデータ!H858</f>
        <v>0</v>
      </c>
      <c r="F870" s="191">
        <f>用品オープンデータ!I858</f>
        <v>0</v>
      </c>
      <c r="H870" s="199">
        <f t="shared" si="26"/>
        <v>0</v>
      </c>
    </row>
    <row r="871" spans="1:9" ht="15" customHeight="1">
      <c r="A871" s="201">
        <f>VALUE(用品オープンデータ!A859)</f>
        <v>0</v>
      </c>
      <c r="B871" s="45">
        <f>用品オープンデータ!C859</f>
        <v>0</v>
      </c>
      <c r="C871" s="45">
        <f>用品オープンデータ!D859</f>
        <v>0</v>
      </c>
      <c r="D871" s="46">
        <f>用品オープンデータ!E859</f>
        <v>0</v>
      </c>
      <c r="E871" s="185">
        <f>用品オープンデータ!H859</f>
        <v>0</v>
      </c>
      <c r="F871" s="191">
        <f>用品オープンデータ!I859</f>
        <v>0</v>
      </c>
      <c r="H871" s="199">
        <f t="shared" si="26"/>
        <v>0</v>
      </c>
    </row>
    <row r="872" spans="1:9" ht="15" customHeight="1">
      <c r="A872" s="201">
        <f>VALUE(用品オープンデータ!A860)</f>
        <v>0</v>
      </c>
      <c r="B872" s="45">
        <f>用品オープンデータ!C860</f>
        <v>0</v>
      </c>
      <c r="C872" s="45">
        <f>用品オープンデータ!D860</f>
        <v>0</v>
      </c>
      <c r="D872" s="46">
        <f>用品オープンデータ!E860</f>
        <v>0</v>
      </c>
      <c r="E872" s="185">
        <f>用品オープンデータ!H860</f>
        <v>0</v>
      </c>
      <c r="F872" s="191">
        <f>用品オープンデータ!I860</f>
        <v>0</v>
      </c>
      <c r="H872" s="199">
        <f t="shared" si="26"/>
        <v>0</v>
      </c>
    </row>
    <row r="873" spans="1:9" ht="15" customHeight="1">
      <c r="A873" s="201">
        <f>VALUE(用品オープンデータ!A861)</f>
        <v>0</v>
      </c>
      <c r="B873" s="45">
        <f>用品オープンデータ!C861</f>
        <v>0</v>
      </c>
      <c r="C873" s="45">
        <f>用品オープンデータ!D861</f>
        <v>0</v>
      </c>
      <c r="D873" s="46">
        <f>用品オープンデータ!E861</f>
        <v>0</v>
      </c>
      <c r="E873" s="185">
        <f>用品オープンデータ!H861</f>
        <v>0</v>
      </c>
      <c r="F873" s="191">
        <f>用品オープンデータ!I861</f>
        <v>0</v>
      </c>
    </row>
    <row r="874" spans="1:9" ht="15" customHeight="1">
      <c r="A874" s="201">
        <f>VALUE(用品オープンデータ!A862)</f>
        <v>0</v>
      </c>
      <c r="B874" s="45">
        <f>用品オープンデータ!C862</f>
        <v>0</v>
      </c>
      <c r="C874" s="45">
        <f>用品オープンデータ!D862</f>
        <v>0</v>
      </c>
      <c r="D874" s="46">
        <f>用品オープンデータ!E862</f>
        <v>0</v>
      </c>
      <c r="E874" s="185">
        <f>用品オープンデータ!H862</f>
        <v>0</v>
      </c>
      <c r="F874" s="191">
        <f>用品オープンデータ!I862</f>
        <v>0</v>
      </c>
    </row>
    <row r="875" spans="1:9" ht="15" customHeight="1">
      <c r="A875" s="201">
        <f>VALUE(用品オープンデータ!A863)</f>
        <v>0</v>
      </c>
      <c r="B875" s="45">
        <f>用品オープンデータ!C863</f>
        <v>0</v>
      </c>
      <c r="C875" s="45">
        <f>用品オープンデータ!D863</f>
        <v>0</v>
      </c>
      <c r="D875" s="46">
        <f>用品オープンデータ!E863</f>
        <v>0</v>
      </c>
      <c r="E875" s="185">
        <f>用品オープンデータ!H863</f>
        <v>0</v>
      </c>
      <c r="F875" s="191">
        <f>用品オープンデータ!I863</f>
        <v>0</v>
      </c>
    </row>
    <row r="876" spans="1:9" ht="15" customHeight="1">
      <c r="A876" s="201">
        <f>VALUE(用品オープンデータ!A864)</f>
        <v>0</v>
      </c>
      <c r="B876" s="45">
        <f>用品オープンデータ!C864</f>
        <v>0</v>
      </c>
      <c r="C876" s="45">
        <f>用品オープンデータ!D864</f>
        <v>0</v>
      </c>
      <c r="D876" s="46">
        <f>用品オープンデータ!E864</f>
        <v>0</v>
      </c>
      <c r="E876" s="185">
        <f>用品オープンデータ!H864</f>
        <v>0</v>
      </c>
      <c r="F876" s="191">
        <f>用品オープンデータ!I864</f>
        <v>0</v>
      </c>
    </row>
    <row r="877" spans="1:9" ht="15" customHeight="1">
      <c r="A877" s="201">
        <f>VALUE(用品オープンデータ!A865)</f>
        <v>0</v>
      </c>
      <c r="B877" s="45">
        <f>用品オープンデータ!C865</f>
        <v>0</v>
      </c>
      <c r="C877" s="45">
        <f>用品オープンデータ!D865</f>
        <v>0</v>
      </c>
      <c r="D877" s="46">
        <f>用品オープンデータ!E865</f>
        <v>0</v>
      </c>
      <c r="E877" s="185">
        <f>用品オープンデータ!H865</f>
        <v>0</v>
      </c>
      <c r="F877" s="191">
        <f>用品オープンデータ!I865</f>
        <v>0</v>
      </c>
    </row>
    <row r="878" spans="1:9" ht="15" customHeight="1">
      <c r="A878" s="201">
        <f>VALUE(用品オープンデータ!A866)</f>
        <v>0</v>
      </c>
      <c r="B878" s="45">
        <f>用品オープンデータ!C866</f>
        <v>0</v>
      </c>
      <c r="C878" s="45">
        <f>用品オープンデータ!D866</f>
        <v>0</v>
      </c>
      <c r="D878" s="46">
        <f>用品オープンデータ!E866</f>
        <v>0</v>
      </c>
      <c r="E878" s="185">
        <f>用品オープンデータ!H866</f>
        <v>0</v>
      </c>
      <c r="F878" s="191">
        <f>用品オープンデータ!I866</f>
        <v>0</v>
      </c>
    </row>
    <row r="879" spans="1:9" ht="15" customHeight="1">
      <c r="A879" s="201">
        <f>VALUE(用品オープンデータ!A867)</f>
        <v>0</v>
      </c>
      <c r="B879" s="45">
        <f>用品オープンデータ!C867</f>
        <v>0</v>
      </c>
      <c r="C879" s="45">
        <f>用品オープンデータ!D867</f>
        <v>0</v>
      </c>
      <c r="D879" s="46">
        <f>用品オープンデータ!E867</f>
        <v>0</v>
      </c>
      <c r="E879" s="185">
        <f>用品オープンデータ!H867</f>
        <v>0</v>
      </c>
      <c r="F879" s="191">
        <f>用品オープンデータ!I867</f>
        <v>0</v>
      </c>
    </row>
    <row r="880" spans="1:9" ht="15" customHeight="1">
      <c r="A880" s="201">
        <f>VALUE(用品オープンデータ!A868)</f>
        <v>0</v>
      </c>
      <c r="B880" s="45">
        <f>用品オープンデータ!C868</f>
        <v>0</v>
      </c>
      <c r="C880" s="45">
        <f>用品オープンデータ!D868</f>
        <v>0</v>
      </c>
      <c r="D880" s="46">
        <f>用品オープンデータ!E868</f>
        <v>0</v>
      </c>
      <c r="E880" s="185">
        <f>用品オープンデータ!H868</f>
        <v>0</v>
      </c>
      <c r="F880" s="191">
        <f>用品オープンデータ!I868</f>
        <v>0</v>
      </c>
    </row>
    <row r="881" spans="1:6" ht="15" customHeight="1">
      <c r="A881" s="201">
        <f>VALUE(用品オープンデータ!A869)</f>
        <v>0</v>
      </c>
      <c r="B881" s="45">
        <f>用品オープンデータ!C869</f>
        <v>0</v>
      </c>
      <c r="C881" s="45">
        <f>用品オープンデータ!D869</f>
        <v>0</v>
      </c>
      <c r="D881" s="46">
        <f>用品オープンデータ!E869</f>
        <v>0</v>
      </c>
      <c r="E881" s="185">
        <f>用品オープンデータ!H869</f>
        <v>0</v>
      </c>
      <c r="F881" s="191">
        <f>用品オープンデータ!I869</f>
        <v>0</v>
      </c>
    </row>
    <row r="882" spans="1:6" ht="15" customHeight="1">
      <c r="A882" s="201">
        <f>VALUE(用品オープンデータ!A870)</f>
        <v>0</v>
      </c>
      <c r="B882" s="45">
        <f>用品オープンデータ!C870</f>
        <v>0</v>
      </c>
      <c r="C882" s="45">
        <f>用品オープンデータ!D870</f>
        <v>0</v>
      </c>
      <c r="D882" s="46">
        <f>用品オープンデータ!E870</f>
        <v>0</v>
      </c>
      <c r="E882" s="185">
        <f>用品オープンデータ!H870</f>
        <v>0</v>
      </c>
      <c r="F882" s="191">
        <f>用品オープンデータ!I870</f>
        <v>0</v>
      </c>
    </row>
    <row r="883" spans="1:6" ht="15" customHeight="1">
      <c r="A883" s="201">
        <f>VALUE(用品オープンデータ!A871)</f>
        <v>0</v>
      </c>
      <c r="B883" s="45">
        <f>用品オープンデータ!C871</f>
        <v>0</v>
      </c>
      <c r="C883" s="45">
        <f>用品オープンデータ!D871</f>
        <v>0</v>
      </c>
      <c r="D883" s="46">
        <f>用品オープンデータ!E871</f>
        <v>0</v>
      </c>
      <c r="E883" s="185">
        <f>用品オープンデータ!H871</f>
        <v>0</v>
      </c>
      <c r="F883" s="191">
        <f>用品オープンデータ!I871</f>
        <v>0</v>
      </c>
    </row>
    <row r="884" spans="1:6" ht="15" customHeight="1">
      <c r="A884" s="201">
        <f>VALUE(用品オープンデータ!A872)</f>
        <v>0</v>
      </c>
      <c r="B884" s="45">
        <f>用品オープンデータ!C872</f>
        <v>0</v>
      </c>
      <c r="C884" s="45">
        <f>用品オープンデータ!D872</f>
        <v>0</v>
      </c>
      <c r="D884" s="46">
        <f>用品オープンデータ!E872</f>
        <v>0</v>
      </c>
      <c r="E884" s="185">
        <f>用品オープンデータ!H872</f>
        <v>0</v>
      </c>
      <c r="F884" s="191">
        <f>用品オープンデータ!I872</f>
        <v>0</v>
      </c>
    </row>
    <row r="885" spans="1:6" ht="15" customHeight="1">
      <c r="A885" s="201">
        <f>VALUE(用品オープンデータ!A873)</f>
        <v>0</v>
      </c>
      <c r="B885" s="45">
        <f>用品オープンデータ!C873</f>
        <v>0</v>
      </c>
      <c r="C885" s="45">
        <f>用品オープンデータ!D873</f>
        <v>0</v>
      </c>
      <c r="D885" s="46">
        <f>用品オープンデータ!E873</f>
        <v>0</v>
      </c>
      <c r="E885" s="185">
        <f>用品オープンデータ!H873</f>
        <v>0</v>
      </c>
      <c r="F885" s="191">
        <f>用品オープンデータ!I873</f>
        <v>0</v>
      </c>
    </row>
    <row r="886" spans="1:6" ht="15" customHeight="1">
      <c r="A886" s="201">
        <f>VALUE(用品オープンデータ!A874)</f>
        <v>0</v>
      </c>
      <c r="B886" s="45">
        <f>用品オープンデータ!C874</f>
        <v>0</v>
      </c>
      <c r="C886" s="45">
        <f>用品オープンデータ!D874</f>
        <v>0</v>
      </c>
      <c r="D886" s="46">
        <f>用品オープンデータ!E874</f>
        <v>0</v>
      </c>
      <c r="E886" s="185">
        <f>用品オープンデータ!H874</f>
        <v>0</v>
      </c>
      <c r="F886" s="191">
        <f>用品オープンデータ!I874</f>
        <v>0</v>
      </c>
    </row>
    <row r="887" spans="1:6" ht="15" customHeight="1">
      <c r="A887" s="201">
        <f>VALUE(用品オープンデータ!A875)</f>
        <v>0</v>
      </c>
      <c r="B887" s="45">
        <f>用品オープンデータ!C875</f>
        <v>0</v>
      </c>
      <c r="C887" s="45">
        <f>用品オープンデータ!D875</f>
        <v>0</v>
      </c>
      <c r="D887" s="46">
        <f>用品オープンデータ!E875</f>
        <v>0</v>
      </c>
      <c r="E887" s="185">
        <f>用品オープンデータ!H875</f>
        <v>0</v>
      </c>
      <c r="F887" s="191">
        <f>用品オープンデータ!I875</f>
        <v>0</v>
      </c>
    </row>
    <row r="888" spans="1:6" ht="15" customHeight="1">
      <c r="A888" s="201">
        <f>VALUE(用品オープンデータ!A876)</f>
        <v>0</v>
      </c>
      <c r="B888" s="45">
        <f>用品オープンデータ!C876</f>
        <v>0</v>
      </c>
      <c r="C888" s="45">
        <f>用品オープンデータ!D876</f>
        <v>0</v>
      </c>
      <c r="D888" s="46">
        <f>用品オープンデータ!E876</f>
        <v>0</v>
      </c>
      <c r="E888" s="185">
        <f>用品オープンデータ!H876</f>
        <v>0</v>
      </c>
      <c r="F888" s="191">
        <f>用品オープンデータ!I876</f>
        <v>0</v>
      </c>
    </row>
    <row r="889" spans="1:6" ht="15" customHeight="1">
      <c r="A889" s="201">
        <f>VALUE(用品オープンデータ!A877)</f>
        <v>0</v>
      </c>
      <c r="B889" s="45">
        <f>用品オープンデータ!C877</f>
        <v>0</v>
      </c>
      <c r="C889" s="45">
        <f>用品オープンデータ!D877</f>
        <v>0</v>
      </c>
      <c r="D889" s="46">
        <f>用品オープンデータ!E877</f>
        <v>0</v>
      </c>
      <c r="E889" s="185">
        <f>用品オープンデータ!H877</f>
        <v>0</v>
      </c>
      <c r="F889" s="191">
        <f>用品オープンデータ!I877</f>
        <v>0</v>
      </c>
    </row>
    <row r="890" spans="1:6" ht="15" customHeight="1">
      <c r="A890" s="201">
        <f>VALUE(用品オープンデータ!A878)</f>
        <v>0</v>
      </c>
      <c r="B890" s="45">
        <f>用品オープンデータ!C878</f>
        <v>0</v>
      </c>
      <c r="C890" s="45">
        <f>用品オープンデータ!D878</f>
        <v>0</v>
      </c>
      <c r="D890" s="46">
        <f>用品オープンデータ!E878</f>
        <v>0</v>
      </c>
      <c r="E890" s="185">
        <f>用品オープンデータ!H878</f>
        <v>0</v>
      </c>
      <c r="F890" s="191">
        <f>用品オープンデータ!I878</f>
        <v>0</v>
      </c>
    </row>
    <row r="891" spans="1:6" ht="15" customHeight="1">
      <c r="A891" s="201">
        <f>VALUE(用品オープンデータ!A879)</f>
        <v>0</v>
      </c>
      <c r="B891" s="45">
        <f>用品オープンデータ!C879</f>
        <v>0</v>
      </c>
      <c r="C891" s="45">
        <f>用品オープンデータ!D879</f>
        <v>0</v>
      </c>
      <c r="D891" s="46">
        <f>用品オープンデータ!E879</f>
        <v>0</v>
      </c>
      <c r="E891" s="185">
        <f>用品オープンデータ!H879</f>
        <v>0</v>
      </c>
      <c r="F891" s="191">
        <f>用品オープンデータ!I879</f>
        <v>0</v>
      </c>
    </row>
    <row r="892" spans="1:6" ht="15" customHeight="1">
      <c r="A892" s="201">
        <f>VALUE(用品オープンデータ!A880)</f>
        <v>0</v>
      </c>
      <c r="B892" s="45">
        <f>用品オープンデータ!C880</f>
        <v>0</v>
      </c>
      <c r="C892" s="45">
        <f>用品オープンデータ!D880</f>
        <v>0</v>
      </c>
      <c r="D892" s="46">
        <f>用品オープンデータ!E880</f>
        <v>0</v>
      </c>
      <c r="E892" s="185">
        <f>用品オープンデータ!H880</f>
        <v>0</v>
      </c>
      <c r="F892" s="191">
        <f>用品オープンデータ!I880</f>
        <v>0</v>
      </c>
    </row>
    <row r="893" spans="1:6" ht="15" customHeight="1">
      <c r="A893" s="201">
        <f>VALUE(用品オープンデータ!A881)</f>
        <v>0</v>
      </c>
      <c r="B893" s="45">
        <f>用品オープンデータ!C881</f>
        <v>0</v>
      </c>
      <c r="C893" s="45">
        <f>用品オープンデータ!D881</f>
        <v>0</v>
      </c>
      <c r="D893" s="46">
        <f>用品オープンデータ!E881</f>
        <v>0</v>
      </c>
      <c r="E893" s="185">
        <f>用品オープンデータ!H881</f>
        <v>0</v>
      </c>
      <c r="F893" s="191">
        <f>用品オープンデータ!I881</f>
        <v>0</v>
      </c>
    </row>
    <row r="894" spans="1:6" ht="15" customHeight="1">
      <c r="A894" s="201">
        <f>VALUE(用品オープンデータ!A882)</f>
        <v>0</v>
      </c>
      <c r="B894" s="45">
        <f>用品オープンデータ!C882</f>
        <v>0</v>
      </c>
      <c r="C894" s="45">
        <f>用品オープンデータ!D882</f>
        <v>0</v>
      </c>
      <c r="D894" s="46">
        <f>用品オープンデータ!E882</f>
        <v>0</v>
      </c>
      <c r="E894" s="185">
        <f>用品オープンデータ!H882</f>
        <v>0</v>
      </c>
      <c r="F894" s="191">
        <f>用品オープンデータ!I882</f>
        <v>0</v>
      </c>
    </row>
    <row r="895" spans="1:6" ht="15" customHeight="1">
      <c r="A895" s="201">
        <f>VALUE(用品オープンデータ!A883)</f>
        <v>0</v>
      </c>
      <c r="B895" s="45">
        <f>用品オープンデータ!C883</f>
        <v>0</v>
      </c>
      <c r="C895" s="45">
        <f>用品オープンデータ!D883</f>
        <v>0</v>
      </c>
      <c r="D895" s="46">
        <f>用品オープンデータ!E883</f>
        <v>0</v>
      </c>
      <c r="E895" s="185">
        <f>用品オープンデータ!H883</f>
        <v>0</v>
      </c>
      <c r="F895" s="191">
        <f>用品オープンデータ!I883</f>
        <v>0</v>
      </c>
    </row>
    <row r="896" spans="1:6" ht="15" customHeight="1">
      <c r="A896" s="201">
        <f>VALUE(用品オープンデータ!A884)</f>
        <v>0</v>
      </c>
      <c r="B896" s="45">
        <f>用品オープンデータ!C884</f>
        <v>0</v>
      </c>
      <c r="C896" s="45">
        <f>用品オープンデータ!D884</f>
        <v>0</v>
      </c>
      <c r="D896" s="46">
        <f>用品オープンデータ!E884</f>
        <v>0</v>
      </c>
      <c r="E896" s="185">
        <f>用品オープンデータ!H884</f>
        <v>0</v>
      </c>
      <c r="F896" s="191">
        <f>用品オープンデータ!I884</f>
        <v>0</v>
      </c>
    </row>
    <row r="897" spans="1:6" ht="15" customHeight="1">
      <c r="A897" s="201">
        <f>VALUE(用品オープンデータ!A885)</f>
        <v>0</v>
      </c>
      <c r="B897" s="45">
        <f>用品オープンデータ!C885</f>
        <v>0</v>
      </c>
      <c r="C897" s="45">
        <f>用品オープンデータ!D885</f>
        <v>0</v>
      </c>
      <c r="D897" s="46">
        <f>用品オープンデータ!E885</f>
        <v>0</v>
      </c>
      <c r="E897" s="185">
        <f>用品オープンデータ!H885</f>
        <v>0</v>
      </c>
      <c r="F897" s="191">
        <f>用品オープンデータ!I885</f>
        <v>0</v>
      </c>
    </row>
    <row r="898" spans="1:6" ht="15" customHeight="1">
      <c r="A898" s="201">
        <f>VALUE(用品オープンデータ!A886)</f>
        <v>0</v>
      </c>
      <c r="B898" s="45">
        <f>用品オープンデータ!C886</f>
        <v>0</v>
      </c>
      <c r="C898" s="45">
        <f>用品オープンデータ!D886</f>
        <v>0</v>
      </c>
      <c r="D898" s="46">
        <f>用品オープンデータ!E886</f>
        <v>0</v>
      </c>
      <c r="E898" s="185">
        <f>用品オープンデータ!H886</f>
        <v>0</v>
      </c>
      <c r="F898" s="191">
        <f>用品オープンデータ!I886</f>
        <v>0</v>
      </c>
    </row>
    <row r="899" spans="1:6" ht="15" customHeight="1">
      <c r="A899" s="201">
        <f>VALUE(用品オープンデータ!A887)</f>
        <v>0</v>
      </c>
      <c r="B899" s="45">
        <f>用品オープンデータ!C887</f>
        <v>0</v>
      </c>
      <c r="C899" s="45">
        <f>用品オープンデータ!D887</f>
        <v>0</v>
      </c>
      <c r="D899" s="46">
        <f>用品オープンデータ!E887</f>
        <v>0</v>
      </c>
      <c r="E899" s="185">
        <f>用品オープンデータ!H887</f>
        <v>0</v>
      </c>
      <c r="F899" s="191">
        <f>用品オープンデータ!I887</f>
        <v>0</v>
      </c>
    </row>
    <row r="900" spans="1:6" ht="15" customHeight="1">
      <c r="A900" s="201">
        <f>VALUE(用品オープンデータ!A888)</f>
        <v>0</v>
      </c>
      <c r="B900" s="45">
        <f>用品オープンデータ!C888</f>
        <v>0</v>
      </c>
      <c r="C900" s="45">
        <f>用品オープンデータ!D888</f>
        <v>0</v>
      </c>
      <c r="D900" s="46">
        <f>用品オープンデータ!E888</f>
        <v>0</v>
      </c>
      <c r="E900" s="185">
        <f>用品オープンデータ!H888</f>
        <v>0</v>
      </c>
      <c r="F900" s="191">
        <f>用品オープンデータ!I888</f>
        <v>0</v>
      </c>
    </row>
    <row r="901" spans="1:6" ht="15" customHeight="1">
      <c r="A901" s="201">
        <f>VALUE(用品オープンデータ!A889)</f>
        <v>0</v>
      </c>
      <c r="B901" s="45">
        <f>用品オープンデータ!C889</f>
        <v>0</v>
      </c>
      <c r="C901" s="45">
        <f>用品オープンデータ!D889</f>
        <v>0</v>
      </c>
      <c r="D901" s="46">
        <f>用品オープンデータ!E889</f>
        <v>0</v>
      </c>
      <c r="E901" s="185">
        <f>用品オープンデータ!H889</f>
        <v>0</v>
      </c>
      <c r="F901" s="191">
        <f>用品オープンデータ!I889</f>
        <v>0</v>
      </c>
    </row>
    <row r="902" spans="1:6" ht="15" customHeight="1">
      <c r="A902" s="201">
        <f>VALUE(用品オープンデータ!A890)</f>
        <v>0</v>
      </c>
      <c r="B902" s="45">
        <f>用品オープンデータ!C890</f>
        <v>0</v>
      </c>
      <c r="C902" s="45">
        <f>用品オープンデータ!D890</f>
        <v>0</v>
      </c>
      <c r="D902" s="46">
        <f>用品オープンデータ!E890</f>
        <v>0</v>
      </c>
      <c r="E902" s="185">
        <f>用品オープンデータ!H890</f>
        <v>0</v>
      </c>
      <c r="F902" s="191">
        <f>用品オープンデータ!I890</f>
        <v>0</v>
      </c>
    </row>
    <row r="903" spans="1:6" ht="15" customHeight="1">
      <c r="A903" s="201">
        <f>VALUE(用品オープンデータ!A891)</f>
        <v>0</v>
      </c>
      <c r="B903" s="45">
        <f>用品オープンデータ!C891</f>
        <v>0</v>
      </c>
      <c r="C903" s="45">
        <f>用品オープンデータ!D891</f>
        <v>0</v>
      </c>
      <c r="D903" s="46">
        <f>用品オープンデータ!E891</f>
        <v>0</v>
      </c>
      <c r="E903" s="185">
        <f>用品オープンデータ!H891</f>
        <v>0</v>
      </c>
      <c r="F903" s="191">
        <f>用品オープンデータ!I891</f>
        <v>0</v>
      </c>
    </row>
    <row r="904" spans="1:6" ht="15" customHeight="1">
      <c r="A904" s="201">
        <f>VALUE(用品オープンデータ!A892)</f>
        <v>0</v>
      </c>
      <c r="B904" s="45">
        <f>用品オープンデータ!C892</f>
        <v>0</v>
      </c>
      <c r="C904" s="45">
        <f>用品オープンデータ!D892</f>
        <v>0</v>
      </c>
      <c r="D904" s="46">
        <f>用品オープンデータ!E892</f>
        <v>0</v>
      </c>
      <c r="E904" s="185">
        <f>用品オープンデータ!H892</f>
        <v>0</v>
      </c>
      <c r="F904" s="191">
        <f>用品オープンデータ!I892</f>
        <v>0</v>
      </c>
    </row>
    <row r="905" spans="1:6" ht="15" customHeight="1">
      <c r="A905" s="201">
        <f>VALUE(用品オープンデータ!A893)</f>
        <v>0</v>
      </c>
      <c r="B905" s="45">
        <f>用品オープンデータ!C893</f>
        <v>0</v>
      </c>
      <c r="C905" s="45">
        <f>用品オープンデータ!D893</f>
        <v>0</v>
      </c>
      <c r="D905" s="46">
        <f>用品オープンデータ!E893</f>
        <v>0</v>
      </c>
      <c r="E905" s="185">
        <f>用品オープンデータ!H893</f>
        <v>0</v>
      </c>
      <c r="F905" s="191">
        <f>用品オープンデータ!I893</f>
        <v>0</v>
      </c>
    </row>
    <row r="906" spans="1:6" ht="15" customHeight="1">
      <c r="A906" s="201">
        <f>VALUE(用品オープンデータ!A894)</f>
        <v>0</v>
      </c>
      <c r="B906" s="45">
        <f>用品オープンデータ!C894</f>
        <v>0</v>
      </c>
      <c r="C906" s="45">
        <f>用品オープンデータ!D894</f>
        <v>0</v>
      </c>
      <c r="D906" s="46">
        <f>用品オープンデータ!E894</f>
        <v>0</v>
      </c>
      <c r="E906" s="185">
        <f>用品オープンデータ!H894</f>
        <v>0</v>
      </c>
      <c r="F906" s="191">
        <f>用品オープンデータ!I894</f>
        <v>0</v>
      </c>
    </row>
    <row r="907" spans="1:6" ht="15" customHeight="1">
      <c r="A907" s="201">
        <f>VALUE(用品オープンデータ!A895)</f>
        <v>0</v>
      </c>
      <c r="B907" s="45">
        <f>用品オープンデータ!C895</f>
        <v>0</v>
      </c>
      <c r="C907" s="45">
        <f>用品オープンデータ!D895</f>
        <v>0</v>
      </c>
      <c r="D907" s="46">
        <f>用品オープンデータ!E895</f>
        <v>0</v>
      </c>
      <c r="E907" s="185">
        <f>用品オープンデータ!H895</f>
        <v>0</v>
      </c>
      <c r="F907" s="191">
        <f>用品オープンデータ!I895</f>
        <v>0</v>
      </c>
    </row>
    <row r="908" spans="1:6" ht="15" customHeight="1">
      <c r="A908" s="201">
        <f>VALUE(用品オープンデータ!A896)</f>
        <v>0</v>
      </c>
      <c r="B908" s="45">
        <f>用品オープンデータ!C896</f>
        <v>0</v>
      </c>
      <c r="C908" s="45">
        <f>用品オープンデータ!D896</f>
        <v>0</v>
      </c>
      <c r="D908" s="46">
        <f>用品オープンデータ!E896</f>
        <v>0</v>
      </c>
      <c r="E908" s="185">
        <f>用品オープンデータ!H896</f>
        <v>0</v>
      </c>
      <c r="F908" s="191">
        <f>用品オープンデータ!I896</f>
        <v>0</v>
      </c>
    </row>
    <row r="909" spans="1:6" ht="15" customHeight="1">
      <c r="A909" s="201">
        <f>VALUE(用品オープンデータ!A897)</f>
        <v>0</v>
      </c>
      <c r="B909" s="45">
        <f>用品オープンデータ!C897</f>
        <v>0</v>
      </c>
      <c r="C909" s="45">
        <f>用品オープンデータ!D897</f>
        <v>0</v>
      </c>
      <c r="D909" s="46">
        <f>用品オープンデータ!E897</f>
        <v>0</v>
      </c>
      <c r="E909" s="185">
        <f>用品オープンデータ!H897</f>
        <v>0</v>
      </c>
      <c r="F909" s="191">
        <f>用品オープンデータ!I897</f>
        <v>0</v>
      </c>
    </row>
    <row r="910" spans="1:6" ht="15" customHeight="1">
      <c r="A910" s="201">
        <f>VALUE(用品オープンデータ!A898)</f>
        <v>0</v>
      </c>
      <c r="B910" s="45">
        <f>用品オープンデータ!C898</f>
        <v>0</v>
      </c>
      <c r="C910" s="45">
        <f>用品オープンデータ!D898</f>
        <v>0</v>
      </c>
      <c r="D910" s="46">
        <f>用品オープンデータ!E898</f>
        <v>0</v>
      </c>
      <c r="E910" s="185">
        <f>用品オープンデータ!H898</f>
        <v>0</v>
      </c>
      <c r="F910" s="191">
        <f>用品オープンデータ!I898</f>
        <v>0</v>
      </c>
    </row>
    <row r="911" spans="1:6" ht="15" customHeight="1">
      <c r="A911" s="201">
        <f>VALUE(用品オープンデータ!A899)</f>
        <v>0</v>
      </c>
      <c r="B911" s="45">
        <f>用品オープンデータ!C899</f>
        <v>0</v>
      </c>
      <c r="C911" s="45">
        <f>用品オープンデータ!D899</f>
        <v>0</v>
      </c>
      <c r="D911" s="46">
        <f>用品オープンデータ!E899</f>
        <v>0</v>
      </c>
      <c r="E911" s="185">
        <f>用品オープンデータ!H899</f>
        <v>0</v>
      </c>
      <c r="F911" s="191">
        <f>用品オープンデータ!I899</f>
        <v>0</v>
      </c>
    </row>
    <row r="912" spans="1:6" ht="15" customHeight="1">
      <c r="A912" s="201">
        <f>VALUE(用品オープンデータ!A900)</f>
        <v>0</v>
      </c>
      <c r="B912" s="45">
        <f>用品オープンデータ!C900</f>
        <v>0</v>
      </c>
      <c r="C912" s="45">
        <f>用品オープンデータ!D900</f>
        <v>0</v>
      </c>
      <c r="D912" s="46">
        <f>用品オープンデータ!E900</f>
        <v>0</v>
      </c>
      <c r="E912" s="185">
        <f>用品オープンデータ!H900</f>
        <v>0</v>
      </c>
      <c r="F912" s="191">
        <f>用品オープンデータ!I900</f>
        <v>0</v>
      </c>
    </row>
    <row r="913" spans="1:6" ht="15" customHeight="1">
      <c r="A913" s="201">
        <f>VALUE(用品オープンデータ!A901)</f>
        <v>0</v>
      </c>
      <c r="B913" s="45">
        <f>用品オープンデータ!C901</f>
        <v>0</v>
      </c>
      <c r="C913" s="45">
        <f>用品オープンデータ!D901</f>
        <v>0</v>
      </c>
      <c r="D913" s="46">
        <f>用品オープンデータ!E901</f>
        <v>0</v>
      </c>
      <c r="E913" s="185">
        <f>用品オープンデータ!H901</f>
        <v>0</v>
      </c>
      <c r="F913" s="191">
        <f>用品オープンデータ!I901</f>
        <v>0</v>
      </c>
    </row>
    <row r="914" spans="1:6" ht="15" customHeight="1">
      <c r="A914" s="201">
        <f>VALUE(用品オープンデータ!A902)</f>
        <v>0</v>
      </c>
      <c r="B914" s="45">
        <f>用品オープンデータ!C902</f>
        <v>0</v>
      </c>
      <c r="C914" s="45">
        <f>用品オープンデータ!D902</f>
        <v>0</v>
      </c>
      <c r="D914" s="46">
        <f>用品オープンデータ!E902</f>
        <v>0</v>
      </c>
      <c r="E914" s="185">
        <f>用品オープンデータ!H902</f>
        <v>0</v>
      </c>
      <c r="F914" s="191">
        <f>用品オープンデータ!I902</f>
        <v>0</v>
      </c>
    </row>
    <row r="915" spans="1:6" ht="15" customHeight="1">
      <c r="A915" s="201">
        <f>VALUE(用品オープンデータ!A903)</f>
        <v>0</v>
      </c>
      <c r="B915" s="45">
        <f>用品オープンデータ!C903</f>
        <v>0</v>
      </c>
      <c r="C915" s="45">
        <f>用品オープンデータ!D903</f>
        <v>0</v>
      </c>
      <c r="D915" s="46">
        <f>用品オープンデータ!E903</f>
        <v>0</v>
      </c>
      <c r="E915" s="185">
        <f>用品オープンデータ!H903</f>
        <v>0</v>
      </c>
      <c r="F915" s="191">
        <f>用品オープンデータ!I903</f>
        <v>0</v>
      </c>
    </row>
    <row r="916" spans="1:6" ht="15" customHeight="1">
      <c r="A916" s="201">
        <f>VALUE(用品オープンデータ!A904)</f>
        <v>0</v>
      </c>
      <c r="B916" s="45">
        <f>用品オープンデータ!C904</f>
        <v>0</v>
      </c>
      <c r="C916" s="45">
        <f>用品オープンデータ!D904</f>
        <v>0</v>
      </c>
      <c r="D916" s="46">
        <f>用品オープンデータ!E904</f>
        <v>0</v>
      </c>
      <c r="E916" s="185">
        <f>用品オープンデータ!H904</f>
        <v>0</v>
      </c>
      <c r="F916" s="191">
        <f>用品オープンデータ!I904</f>
        <v>0</v>
      </c>
    </row>
    <row r="917" spans="1:6" ht="15" customHeight="1">
      <c r="A917" s="201">
        <f>VALUE(用品オープンデータ!A905)</f>
        <v>0</v>
      </c>
      <c r="B917" s="45">
        <f>用品オープンデータ!C905</f>
        <v>0</v>
      </c>
      <c r="C917" s="45">
        <f>用品オープンデータ!D905</f>
        <v>0</v>
      </c>
      <c r="D917" s="46">
        <f>用品オープンデータ!E905</f>
        <v>0</v>
      </c>
      <c r="E917" s="185">
        <f>用品オープンデータ!H905</f>
        <v>0</v>
      </c>
      <c r="F917" s="191">
        <f>用品オープンデータ!I905</f>
        <v>0</v>
      </c>
    </row>
    <row r="918" spans="1:6" ht="15" customHeight="1">
      <c r="A918" s="201">
        <f>VALUE(用品オープンデータ!A906)</f>
        <v>0</v>
      </c>
      <c r="B918" s="45">
        <f>用品オープンデータ!C906</f>
        <v>0</v>
      </c>
      <c r="C918" s="45">
        <f>用品オープンデータ!D906</f>
        <v>0</v>
      </c>
      <c r="D918" s="46">
        <f>用品オープンデータ!E906</f>
        <v>0</v>
      </c>
      <c r="E918" s="185">
        <f>用品オープンデータ!H906</f>
        <v>0</v>
      </c>
      <c r="F918" s="191">
        <f>用品オープンデータ!I906</f>
        <v>0</v>
      </c>
    </row>
    <row r="919" spans="1:6" ht="15" customHeight="1">
      <c r="A919" s="201">
        <f>VALUE(用品オープンデータ!A907)</f>
        <v>0</v>
      </c>
      <c r="B919" s="45">
        <f>用品オープンデータ!C907</f>
        <v>0</v>
      </c>
      <c r="C919" s="45">
        <f>用品オープンデータ!D907</f>
        <v>0</v>
      </c>
      <c r="D919" s="46">
        <f>用品オープンデータ!E907</f>
        <v>0</v>
      </c>
      <c r="E919" s="185">
        <f>用品オープンデータ!H907</f>
        <v>0</v>
      </c>
      <c r="F919" s="191">
        <f>用品オープンデータ!I907</f>
        <v>0</v>
      </c>
    </row>
    <row r="920" spans="1:6" ht="15" customHeight="1">
      <c r="A920" s="201">
        <f>VALUE(用品オープンデータ!A908)</f>
        <v>0</v>
      </c>
      <c r="B920" s="45">
        <f>用品オープンデータ!C908</f>
        <v>0</v>
      </c>
      <c r="C920" s="45">
        <f>用品オープンデータ!D908</f>
        <v>0</v>
      </c>
      <c r="D920" s="46">
        <f>用品オープンデータ!E908</f>
        <v>0</v>
      </c>
      <c r="E920" s="185">
        <f>用品オープンデータ!H908</f>
        <v>0</v>
      </c>
      <c r="F920" s="191">
        <f>用品オープンデータ!I908</f>
        <v>0</v>
      </c>
    </row>
    <row r="921" spans="1:6" ht="15" customHeight="1">
      <c r="A921" s="201">
        <f>VALUE(用品オープンデータ!A909)</f>
        <v>0</v>
      </c>
      <c r="B921" s="45">
        <f>用品オープンデータ!C909</f>
        <v>0</v>
      </c>
      <c r="C921" s="45">
        <f>用品オープンデータ!D909</f>
        <v>0</v>
      </c>
      <c r="D921" s="46">
        <f>用品オープンデータ!E909</f>
        <v>0</v>
      </c>
      <c r="E921" s="185">
        <f>用品オープンデータ!H909</f>
        <v>0</v>
      </c>
      <c r="F921" s="191">
        <f>用品オープンデータ!I909</f>
        <v>0</v>
      </c>
    </row>
    <row r="922" spans="1:6" ht="15" customHeight="1">
      <c r="A922" s="201">
        <f>VALUE(用品オープンデータ!A910)</f>
        <v>0</v>
      </c>
      <c r="B922" s="45">
        <f>用品オープンデータ!C910</f>
        <v>0</v>
      </c>
      <c r="C922" s="45">
        <f>用品オープンデータ!D910</f>
        <v>0</v>
      </c>
      <c r="D922" s="46">
        <f>用品オープンデータ!E910</f>
        <v>0</v>
      </c>
      <c r="E922" s="185">
        <f>用品オープンデータ!H910</f>
        <v>0</v>
      </c>
      <c r="F922" s="191">
        <f>用品オープンデータ!I910</f>
        <v>0</v>
      </c>
    </row>
    <row r="923" spans="1:6" ht="15" customHeight="1">
      <c r="A923" s="201">
        <f>VALUE(用品オープンデータ!A911)</f>
        <v>0</v>
      </c>
      <c r="B923" s="45">
        <f>用品オープンデータ!C911</f>
        <v>0</v>
      </c>
      <c r="C923" s="45">
        <f>用品オープンデータ!D911</f>
        <v>0</v>
      </c>
      <c r="D923" s="46">
        <f>用品オープンデータ!E911</f>
        <v>0</v>
      </c>
      <c r="E923" s="185">
        <f>用品オープンデータ!H911</f>
        <v>0</v>
      </c>
      <c r="F923" s="191">
        <f>用品オープンデータ!I911</f>
        <v>0</v>
      </c>
    </row>
    <row r="924" spans="1:6" ht="15" customHeight="1">
      <c r="A924" s="201">
        <f>VALUE(用品オープンデータ!A912)</f>
        <v>0</v>
      </c>
      <c r="B924" s="45">
        <f>用品オープンデータ!C912</f>
        <v>0</v>
      </c>
      <c r="C924" s="45">
        <f>用品オープンデータ!D912</f>
        <v>0</v>
      </c>
      <c r="D924" s="46">
        <f>用品オープンデータ!E912</f>
        <v>0</v>
      </c>
      <c r="E924" s="185">
        <f>用品オープンデータ!H912</f>
        <v>0</v>
      </c>
      <c r="F924" s="191">
        <f>用品オープンデータ!I912</f>
        <v>0</v>
      </c>
    </row>
    <row r="925" spans="1:6" ht="15" customHeight="1">
      <c r="A925" s="201">
        <f>VALUE(用品オープンデータ!A913)</f>
        <v>0</v>
      </c>
      <c r="B925" s="45">
        <f>用品オープンデータ!C913</f>
        <v>0</v>
      </c>
      <c r="C925" s="45">
        <f>用品オープンデータ!D913</f>
        <v>0</v>
      </c>
      <c r="D925" s="46">
        <f>用品オープンデータ!E913</f>
        <v>0</v>
      </c>
      <c r="E925" s="185">
        <f>用品オープンデータ!H913</f>
        <v>0</v>
      </c>
      <c r="F925" s="191">
        <f>用品オープンデータ!I913</f>
        <v>0</v>
      </c>
    </row>
    <row r="926" spans="1:6" ht="15" customHeight="1">
      <c r="A926" s="201">
        <f>VALUE(用品オープンデータ!A914)</f>
        <v>0</v>
      </c>
      <c r="B926" s="45">
        <f>用品オープンデータ!C914</f>
        <v>0</v>
      </c>
      <c r="C926" s="45">
        <f>用品オープンデータ!D914</f>
        <v>0</v>
      </c>
      <c r="D926" s="46">
        <f>用品オープンデータ!E914</f>
        <v>0</v>
      </c>
      <c r="E926" s="185">
        <f>用品オープンデータ!H914</f>
        <v>0</v>
      </c>
      <c r="F926" s="191">
        <f>用品オープンデータ!I914</f>
        <v>0</v>
      </c>
    </row>
    <row r="927" spans="1:6" ht="15" customHeight="1">
      <c r="A927" s="201">
        <f>VALUE(用品オープンデータ!A915)</f>
        <v>0</v>
      </c>
      <c r="B927" s="45">
        <f>用品オープンデータ!C915</f>
        <v>0</v>
      </c>
      <c r="C927" s="45">
        <f>用品オープンデータ!D915</f>
        <v>0</v>
      </c>
      <c r="D927" s="46">
        <f>用品オープンデータ!E915</f>
        <v>0</v>
      </c>
      <c r="E927" s="185">
        <f>用品オープンデータ!H915</f>
        <v>0</v>
      </c>
      <c r="F927" s="191">
        <f>用品オープンデータ!I915</f>
        <v>0</v>
      </c>
    </row>
    <row r="928" spans="1:6" ht="15" customHeight="1">
      <c r="A928" s="201">
        <f>VALUE(用品オープンデータ!A916)</f>
        <v>0</v>
      </c>
      <c r="B928" s="45">
        <f>用品オープンデータ!C916</f>
        <v>0</v>
      </c>
      <c r="C928" s="45">
        <f>用品オープンデータ!D916</f>
        <v>0</v>
      </c>
      <c r="D928" s="46">
        <f>用品オープンデータ!E916</f>
        <v>0</v>
      </c>
      <c r="E928" s="185">
        <f>用品オープンデータ!H916</f>
        <v>0</v>
      </c>
      <c r="F928" s="191">
        <f>用品オープンデータ!I916</f>
        <v>0</v>
      </c>
    </row>
    <row r="929" spans="1:6" ht="15" customHeight="1">
      <c r="A929" s="201">
        <f>VALUE(用品オープンデータ!A917)</f>
        <v>0</v>
      </c>
      <c r="B929" s="45">
        <f>用品オープンデータ!C917</f>
        <v>0</v>
      </c>
      <c r="C929" s="45">
        <f>用品オープンデータ!D917</f>
        <v>0</v>
      </c>
      <c r="D929" s="46">
        <f>用品オープンデータ!E917</f>
        <v>0</v>
      </c>
      <c r="E929" s="185">
        <f>用品オープンデータ!H917</f>
        <v>0</v>
      </c>
      <c r="F929" s="191">
        <f>用品オープンデータ!I917</f>
        <v>0</v>
      </c>
    </row>
    <row r="930" spans="1:6" ht="15" customHeight="1">
      <c r="A930" s="201">
        <f>VALUE(用品オープンデータ!A918)</f>
        <v>0</v>
      </c>
      <c r="B930" s="45">
        <f>用品オープンデータ!C918</f>
        <v>0</v>
      </c>
      <c r="C930" s="45">
        <f>用品オープンデータ!D918</f>
        <v>0</v>
      </c>
      <c r="D930" s="46">
        <f>用品オープンデータ!E918</f>
        <v>0</v>
      </c>
      <c r="E930" s="185">
        <f>用品オープンデータ!H918</f>
        <v>0</v>
      </c>
      <c r="F930" s="191">
        <f>用品オープンデータ!I918</f>
        <v>0</v>
      </c>
    </row>
    <row r="931" spans="1:6" ht="15" customHeight="1">
      <c r="A931" s="201">
        <f>VALUE(用品オープンデータ!A919)</f>
        <v>0</v>
      </c>
      <c r="B931" s="45">
        <f>用品オープンデータ!C919</f>
        <v>0</v>
      </c>
      <c r="C931" s="45">
        <f>用品オープンデータ!D919</f>
        <v>0</v>
      </c>
      <c r="D931" s="46">
        <f>用品オープンデータ!E919</f>
        <v>0</v>
      </c>
      <c r="E931" s="185">
        <f>用品オープンデータ!H919</f>
        <v>0</v>
      </c>
      <c r="F931" s="191">
        <f>用品オープンデータ!I919</f>
        <v>0</v>
      </c>
    </row>
    <row r="932" spans="1:6" ht="15" customHeight="1">
      <c r="A932" s="201">
        <f>VALUE(用品オープンデータ!A920)</f>
        <v>0</v>
      </c>
      <c r="B932" s="45">
        <f>用品オープンデータ!C920</f>
        <v>0</v>
      </c>
      <c r="C932" s="45">
        <f>用品オープンデータ!D920</f>
        <v>0</v>
      </c>
      <c r="D932" s="46">
        <f>用品オープンデータ!E920</f>
        <v>0</v>
      </c>
      <c r="E932" s="185">
        <f>用品オープンデータ!H920</f>
        <v>0</v>
      </c>
      <c r="F932" s="191">
        <f>用品オープンデータ!I920</f>
        <v>0</v>
      </c>
    </row>
    <row r="933" spans="1:6" ht="15" customHeight="1">
      <c r="A933" s="201">
        <f>VALUE(用品オープンデータ!A921)</f>
        <v>0</v>
      </c>
      <c r="B933" s="45">
        <f>用品オープンデータ!C921</f>
        <v>0</v>
      </c>
      <c r="C933" s="45">
        <f>用品オープンデータ!D921</f>
        <v>0</v>
      </c>
      <c r="D933" s="46">
        <f>用品オープンデータ!E921</f>
        <v>0</v>
      </c>
      <c r="E933" s="185">
        <f>用品オープンデータ!H921</f>
        <v>0</v>
      </c>
      <c r="F933" s="191">
        <f>用品オープンデータ!I921</f>
        <v>0</v>
      </c>
    </row>
    <row r="934" spans="1:6" ht="15" customHeight="1">
      <c r="A934" s="201">
        <f>VALUE(用品オープンデータ!A922)</f>
        <v>0</v>
      </c>
      <c r="B934" s="45">
        <f>用品オープンデータ!C922</f>
        <v>0</v>
      </c>
      <c r="C934" s="45">
        <f>用品オープンデータ!D922</f>
        <v>0</v>
      </c>
      <c r="D934" s="46">
        <f>用品オープンデータ!E922</f>
        <v>0</v>
      </c>
      <c r="E934" s="185">
        <f>用品オープンデータ!H922</f>
        <v>0</v>
      </c>
      <c r="F934" s="191">
        <f>用品オープンデータ!I922</f>
        <v>0</v>
      </c>
    </row>
    <row r="935" spans="1:6" ht="15" customHeight="1">
      <c r="A935" s="201">
        <f>VALUE(用品オープンデータ!A923)</f>
        <v>0</v>
      </c>
      <c r="B935" s="45">
        <f>用品オープンデータ!C923</f>
        <v>0</v>
      </c>
      <c r="C935" s="45">
        <f>用品オープンデータ!D923</f>
        <v>0</v>
      </c>
      <c r="D935" s="46">
        <f>用品オープンデータ!E923</f>
        <v>0</v>
      </c>
      <c r="E935" s="185">
        <f>用品オープンデータ!H923</f>
        <v>0</v>
      </c>
      <c r="F935" s="191">
        <f>用品オープンデータ!I923</f>
        <v>0</v>
      </c>
    </row>
    <row r="936" spans="1:6" ht="15" customHeight="1">
      <c r="A936" s="201">
        <f>VALUE(用品オープンデータ!A924)</f>
        <v>0</v>
      </c>
      <c r="B936" s="45">
        <f>用品オープンデータ!C924</f>
        <v>0</v>
      </c>
      <c r="C936" s="45">
        <f>用品オープンデータ!D924</f>
        <v>0</v>
      </c>
      <c r="D936" s="46">
        <f>用品オープンデータ!E924</f>
        <v>0</v>
      </c>
      <c r="E936" s="185">
        <f>用品オープンデータ!H924</f>
        <v>0</v>
      </c>
      <c r="F936" s="191">
        <f>用品オープンデータ!I924</f>
        <v>0</v>
      </c>
    </row>
    <row r="937" spans="1:6" ht="15" customHeight="1">
      <c r="A937" s="201">
        <f>VALUE(用品オープンデータ!A925)</f>
        <v>0</v>
      </c>
      <c r="B937" s="45">
        <f>用品オープンデータ!C925</f>
        <v>0</v>
      </c>
      <c r="C937" s="45">
        <f>用品オープンデータ!D925</f>
        <v>0</v>
      </c>
      <c r="D937" s="46">
        <f>用品オープンデータ!E925</f>
        <v>0</v>
      </c>
      <c r="E937" s="185">
        <f>用品オープンデータ!H925</f>
        <v>0</v>
      </c>
      <c r="F937" s="191">
        <f>用品オープンデータ!I925</f>
        <v>0</v>
      </c>
    </row>
    <row r="938" spans="1:6" ht="15" customHeight="1">
      <c r="A938" s="201">
        <f>VALUE(用品オープンデータ!A926)</f>
        <v>0</v>
      </c>
      <c r="B938" s="45">
        <f>用品オープンデータ!C926</f>
        <v>0</v>
      </c>
      <c r="C938" s="45">
        <f>用品オープンデータ!D926</f>
        <v>0</v>
      </c>
      <c r="D938" s="46">
        <f>用品オープンデータ!E926</f>
        <v>0</v>
      </c>
      <c r="E938" s="185">
        <f>用品オープンデータ!H926</f>
        <v>0</v>
      </c>
      <c r="F938" s="191">
        <f>用品オープンデータ!I926</f>
        <v>0</v>
      </c>
    </row>
    <row r="939" spans="1:6" ht="15" customHeight="1">
      <c r="A939" s="201">
        <f>VALUE(用品オープンデータ!A927)</f>
        <v>0</v>
      </c>
      <c r="B939" s="45">
        <f>用品オープンデータ!C927</f>
        <v>0</v>
      </c>
      <c r="C939" s="45">
        <f>用品オープンデータ!D927</f>
        <v>0</v>
      </c>
      <c r="D939" s="46">
        <f>用品オープンデータ!E927</f>
        <v>0</v>
      </c>
      <c r="E939" s="185">
        <f>用品オープンデータ!H927</f>
        <v>0</v>
      </c>
      <c r="F939" s="191">
        <f>用品オープンデータ!I927</f>
        <v>0</v>
      </c>
    </row>
    <row r="940" spans="1:6" ht="15" customHeight="1">
      <c r="A940" s="201">
        <f>VALUE(用品オープンデータ!A928)</f>
        <v>0</v>
      </c>
      <c r="B940" s="45">
        <f>用品オープンデータ!C928</f>
        <v>0</v>
      </c>
      <c r="C940" s="45">
        <f>用品オープンデータ!D928</f>
        <v>0</v>
      </c>
      <c r="D940" s="46">
        <f>用品オープンデータ!E928</f>
        <v>0</v>
      </c>
      <c r="E940" s="185">
        <f>用品オープンデータ!H928</f>
        <v>0</v>
      </c>
      <c r="F940" s="191">
        <f>用品オープンデータ!I928</f>
        <v>0</v>
      </c>
    </row>
    <row r="941" spans="1:6" ht="15" customHeight="1">
      <c r="A941" s="201">
        <f>VALUE(用品オープンデータ!A929)</f>
        <v>0</v>
      </c>
      <c r="B941" s="45">
        <f>用品オープンデータ!C929</f>
        <v>0</v>
      </c>
      <c r="C941" s="45">
        <f>用品オープンデータ!D929</f>
        <v>0</v>
      </c>
      <c r="D941" s="46">
        <f>用品オープンデータ!E929</f>
        <v>0</v>
      </c>
      <c r="E941" s="185">
        <f>用品オープンデータ!H929</f>
        <v>0</v>
      </c>
      <c r="F941" s="191">
        <f>用品オープンデータ!I929</f>
        <v>0</v>
      </c>
    </row>
    <row r="942" spans="1:6" ht="15" customHeight="1">
      <c r="A942" s="201">
        <f>VALUE(用品オープンデータ!A930)</f>
        <v>0</v>
      </c>
      <c r="B942" s="45">
        <f>用品オープンデータ!C930</f>
        <v>0</v>
      </c>
      <c r="C942" s="45">
        <f>用品オープンデータ!D930</f>
        <v>0</v>
      </c>
      <c r="D942" s="46">
        <f>用品オープンデータ!E930</f>
        <v>0</v>
      </c>
      <c r="E942" s="185">
        <f>用品オープンデータ!H930</f>
        <v>0</v>
      </c>
      <c r="F942" s="191">
        <f>用品オープンデータ!I930</f>
        <v>0</v>
      </c>
    </row>
    <row r="943" spans="1:6" ht="15" customHeight="1">
      <c r="A943" s="201">
        <f>VALUE(用品オープンデータ!A931)</f>
        <v>0</v>
      </c>
      <c r="B943" s="45">
        <f>用品オープンデータ!C931</f>
        <v>0</v>
      </c>
      <c r="C943" s="45">
        <f>用品オープンデータ!D931</f>
        <v>0</v>
      </c>
      <c r="D943" s="46">
        <f>用品オープンデータ!E931</f>
        <v>0</v>
      </c>
      <c r="E943" s="185">
        <f>用品オープンデータ!H931</f>
        <v>0</v>
      </c>
      <c r="F943" s="191">
        <f>用品オープンデータ!I931</f>
        <v>0</v>
      </c>
    </row>
    <row r="944" spans="1:6" ht="15" customHeight="1">
      <c r="A944" s="201">
        <f>VALUE(用品オープンデータ!A932)</f>
        <v>0</v>
      </c>
      <c r="B944" s="45">
        <f>用品オープンデータ!C932</f>
        <v>0</v>
      </c>
      <c r="C944" s="45">
        <f>用品オープンデータ!D932</f>
        <v>0</v>
      </c>
      <c r="D944" s="46">
        <f>用品オープンデータ!E932</f>
        <v>0</v>
      </c>
      <c r="E944" s="185">
        <f>用品オープンデータ!H932</f>
        <v>0</v>
      </c>
      <c r="F944" s="191">
        <f>用品オープンデータ!I932</f>
        <v>0</v>
      </c>
    </row>
    <row r="945" spans="1:6" ht="15" customHeight="1">
      <c r="A945" s="201">
        <f>VALUE(用品オープンデータ!A933)</f>
        <v>0</v>
      </c>
      <c r="B945" s="45">
        <f>用品オープンデータ!C933</f>
        <v>0</v>
      </c>
      <c r="C945" s="45">
        <f>用品オープンデータ!D933</f>
        <v>0</v>
      </c>
      <c r="D945" s="46">
        <f>用品オープンデータ!E933</f>
        <v>0</v>
      </c>
      <c r="E945" s="185">
        <f>用品オープンデータ!H933</f>
        <v>0</v>
      </c>
      <c r="F945" s="191">
        <f>用品オープンデータ!I933</f>
        <v>0</v>
      </c>
    </row>
    <row r="946" spans="1:6" ht="15" customHeight="1">
      <c r="A946" s="201">
        <f>VALUE(用品オープンデータ!A934)</f>
        <v>0</v>
      </c>
      <c r="B946" s="45">
        <f>用品オープンデータ!C934</f>
        <v>0</v>
      </c>
      <c r="C946" s="45">
        <f>用品オープンデータ!D934</f>
        <v>0</v>
      </c>
      <c r="D946" s="46">
        <f>用品オープンデータ!E934</f>
        <v>0</v>
      </c>
      <c r="E946" s="185">
        <f>用品オープンデータ!H934</f>
        <v>0</v>
      </c>
      <c r="F946" s="191">
        <f>用品オープンデータ!I934</f>
        <v>0</v>
      </c>
    </row>
    <row r="947" spans="1:6" ht="15" customHeight="1">
      <c r="A947" s="201">
        <f>VALUE(用品オープンデータ!A935)</f>
        <v>0</v>
      </c>
      <c r="B947" s="45">
        <f>用品オープンデータ!C935</f>
        <v>0</v>
      </c>
      <c r="C947" s="45">
        <f>用品オープンデータ!D935</f>
        <v>0</v>
      </c>
      <c r="D947" s="46">
        <f>用品オープンデータ!E935</f>
        <v>0</v>
      </c>
      <c r="E947" s="185">
        <f>用品オープンデータ!H935</f>
        <v>0</v>
      </c>
      <c r="F947" s="191">
        <f>用品オープンデータ!I935</f>
        <v>0</v>
      </c>
    </row>
    <row r="948" spans="1:6" ht="15" customHeight="1">
      <c r="A948" s="201">
        <f>VALUE(用品オープンデータ!A936)</f>
        <v>0</v>
      </c>
      <c r="B948" s="45">
        <f>用品オープンデータ!C936</f>
        <v>0</v>
      </c>
      <c r="C948" s="45">
        <f>用品オープンデータ!D936</f>
        <v>0</v>
      </c>
      <c r="D948" s="46">
        <f>用品オープンデータ!E936</f>
        <v>0</v>
      </c>
      <c r="E948" s="185">
        <f>用品オープンデータ!H936</f>
        <v>0</v>
      </c>
      <c r="F948" s="191">
        <f>用品オープンデータ!I936</f>
        <v>0</v>
      </c>
    </row>
    <row r="949" spans="1:6" ht="15" customHeight="1">
      <c r="A949" s="201">
        <f>VALUE(用品オープンデータ!A937)</f>
        <v>0</v>
      </c>
      <c r="B949" s="45">
        <f>用品オープンデータ!C937</f>
        <v>0</v>
      </c>
      <c r="C949" s="45">
        <f>用品オープンデータ!D937</f>
        <v>0</v>
      </c>
      <c r="D949" s="46">
        <f>用品オープンデータ!E937</f>
        <v>0</v>
      </c>
      <c r="E949" s="185">
        <f>用品オープンデータ!H937</f>
        <v>0</v>
      </c>
      <c r="F949" s="191">
        <f>用品オープンデータ!I937</f>
        <v>0</v>
      </c>
    </row>
    <row r="950" spans="1:6" ht="15" customHeight="1">
      <c r="A950" s="201">
        <f>VALUE(用品オープンデータ!A938)</f>
        <v>0</v>
      </c>
      <c r="B950" s="45">
        <f>用品オープンデータ!C938</f>
        <v>0</v>
      </c>
      <c r="C950" s="45">
        <f>用品オープンデータ!D938</f>
        <v>0</v>
      </c>
      <c r="D950" s="46">
        <f>用品オープンデータ!E938</f>
        <v>0</v>
      </c>
      <c r="E950" s="185">
        <f>用品オープンデータ!H938</f>
        <v>0</v>
      </c>
      <c r="F950" s="191">
        <f>用品オープンデータ!I938</f>
        <v>0</v>
      </c>
    </row>
    <row r="951" spans="1:6" ht="15" customHeight="1">
      <c r="A951" s="201">
        <f>VALUE(用品オープンデータ!A939)</f>
        <v>0</v>
      </c>
      <c r="B951" s="45">
        <f>用品オープンデータ!C939</f>
        <v>0</v>
      </c>
      <c r="C951" s="45">
        <f>用品オープンデータ!D939</f>
        <v>0</v>
      </c>
      <c r="D951" s="46">
        <f>用品オープンデータ!E939</f>
        <v>0</v>
      </c>
      <c r="E951" s="185">
        <f>用品オープンデータ!H939</f>
        <v>0</v>
      </c>
      <c r="F951" s="191">
        <f>用品オープンデータ!I939</f>
        <v>0</v>
      </c>
    </row>
    <row r="952" spans="1:6" ht="15" customHeight="1">
      <c r="A952" s="201">
        <f>VALUE(用品オープンデータ!A940)</f>
        <v>0</v>
      </c>
      <c r="B952" s="45">
        <f>用品オープンデータ!C940</f>
        <v>0</v>
      </c>
      <c r="C952" s="45">
        <f>用品オープンデータ!D940</f>
        <v>0</v>
      </c>
      <c r="D952" s="46">
        <f>用品オープンデータ!E940</f>
        <v>0</v>
      </c>
      <c r="E952" s="185">
        <f>用品オープンデータ!H940</f>
        <v>0</v>
      </c>
      <c r="F952" s="191">
        <f>用品オープンデータ!I940</f>
        <v>0</v>
      </c>
    </row>
    <row r="953" spans="1:6" ht="15" customHeight="1">
      <c r="A953" s="201">
        <f>VALUE(用品オープンデータ!A941)</f>
        <v>0</v>
      </c>
      <c r="B953" s="45">
        <f>用品オープンデータ!C941</f>
        <v>0</v>
      </c>
      <c r="C953" s="45">
        <f>用品オープンデータ!D941</f>
        <v>0</v>
      </c>
      <c r="D953" s="46">
        <f>用品オープンデータ!E941</f>
        <v>0</v>
      </c>
      <c r="E953" s="185">
        <f>用品オープンデータ!H941</f>
        <v>0</v>
      </c>
      <c r="F953" s="191">
        <f>用品オープンデータ!I941</f>
        <v>0</v>
      </c>
    </row>
    <row r="954" spans="1:6" ht="15" customHeight="1">
      <c r="A954" s="201">
        <f>VALUE(用品オープンデータ!A942)</f>
        <v>0</v>
      </c>
      <c r="B954" s="45">
        <f>用品オープンデータ!C942</f>
        <v>0</v>
      </c>
      <c r="C954" s="45">
        <f>用品オープンデータ!D942</f>
        <v>0</v>
      </c>
      <c r="D954" s="46">
        <f>用品オープンデータ!E942</f>
        <v>0</v>
      </c>
      <c r="E954" s="185">
        <f>用品オープンデータ!H942</f>
        <v>0</v>
      </c>
      <c r="F954" s="191">
        <f>用品オープンデータ!I942</f>
        <v>0</v>
      </c>
    </row>
    <row r="955" spans="1:6" ht="15" customHeight="1">
      <c r="A955" s="201">
        <f>VALUE(用品オープンデータ!A943)</f>
        <v>0</v>
      </c>
      <c r="B955" s="45">
        <f>用品オープンデータ!C943</f>
        <v>0</v>
      </c>
      <c r="C955" s="45">
        <f>用品オープンデータ!D943</f>
        <v>0</v>
      </c>
      <c r="D955" s="46">
        <f>用品オープンデータ!E943</f>
        <v>0</v>
      </c>
      <c r="E955" s="185">
        <f>用品オープンデータ!H943</f>
        <v>0</v>
      </c>
      <c r="F955" s="191">
        <f>用品オープンデータ!I943</f>
        <v>0</v>
      </c>
    </row>
    <row r="956" spans="1:6" ht="15" customHeight="1">
      <c r="A956" s="201">
        <f>VALUE(用品オープンデータ!A944)</f>
        <v>0</v>
      </c>
      <c r="B956" s="45">
        <f>用品オープンデータ!C944</f>
        <v>0</v>
      </c>
      <c r="C956" s="45">
        <f>用品オープンデータ!D944</f>
        <v>0</v>
      </c>
      <c r="D956" s="46">
        <f>用品オープンデータ!E944</f>
        <v>0</v>
      </c>
      <c r="E956" s="185">
        <f>用品オープンデータ!H944</f>
        <v>0</v>
      </c>
      <c r="F956" s="191">
        <f>用品オープンデータ!I944</f>
        <v>0</v>
      </c>
    </row>
    <row r="957" spans="1:6" ht="15" customHeight="1">
      <c r="A957" s="201">
        <f>VALUE(用品オープンデータ!A945)</f>
        <v>0</v>
      </c>
      <c r="B957" s="45">
        <f>用品オープンデータ!C945</f>
        <v>0</v>
      </c>
      <c r="C957" s="45">
        <f>用品オープンデータ!D945</f>
        <v>0</v>
      </c>
      <c r="D957" s="46">
        <f>用品オープンデータ!E945</f>
        <v>0</v>
      </c>
      <c r="E957" s="185">
        <f>用品オープンデータ!H945</f>
        <v>0</v>
      </c>
      <c r="F957" s="191">
        <f>用品オープンデータ!I945</f>
        <v>0</v>
      </c>
    </row>
    <row r="958" spans="1:6" ht="15" customHeight="1">
      <c r="A958" s="201">
        <f>VALUE(用品オープンデータ!A946)</f>
        <v>0</v>
      </c>
      <c r="B958" s="45">
        <f>用品オープンデータ!C946</f>
        <v>0</v>
      </c>
      <c r="C958" s="45">
        <f>用品オープンデータ!D946</f>
        <v>0</v>
      </c>
      <c r="D958" s="46">
        <f>用品オープンデータ!E946</f>
        <v>0</v>
      </c>
      <c r="E958" s="185">
        <f>用品オープンデータ!H946</f>
        <v>0</v>
      </c>
      <c r="F958" s="191">
        <f>用品オープンデータ!I946</f>
        <v>0</v>
      </c>
    </row>
    <row r="959" spans="1:6" ht="15" customHeight="1">
      <c r="A959" s="201">
        <f>VALUE(用品オープンデータ!A947)</f>
        <v>0</v>
      </c>
      <c r="B959" s="45">
        <f>用品オープンデータ!C947</f>
        <v>0</v>
      </c>
      <c r="C959" s="45">
        <f>用品オープンデータ!D947</f>
        <v>0</v>
      </c>
      <c r="D959" s="46">
        <f>用品オープンデータ!E947</f>
        <v>0</v>
      </c>
      <c r="E959" s="185">
        <f>用品オープンデータ!H947</f>
        <v>0</v>
      </c>
      <c r="F959" s="191">
        <f>用品オープンデータ!I947</f>
        <v>0</v>
      </c>
    </row>
    <row r="960" spans="1:6" ht="15" customHeight="1">
      <c r="A960" s="201">
        <f>VALUE(用品オープンデータ!A948)</f>
        <v>0</v>
      </c>
      <c r="B960" s="45">
        <f>用品オープンデータ!C948</f>
        <v>0</v>
      </c>
      <c r="C960" s="45">
        <f>用品オープンデータ!D948</f>
        <v>0</v>
      </c>
      <c r="D960" s="46">
        <f>用品オープンデータ!E948</f>
        <v>0</v>
      </c>
      <c r="E960" s="185">
        <f>用品オープンデータ!H948</f>
        <v>0</v>
      </c>
      <c r="F960" s="191">
        <f>用品オープンデータ!I948</f>
        <v>0</v>
      </c>
    </row>
    <row r="961" spans="1:6" ht="15" customHeight="1">
      <c r="A961" s="201">
        <f>VALUE(用品オープンデータ!A949)</f>
        <v>0</v>
      </c>
      <c r="B961" s="45">
        <f>用品オープンデータ!C949</f>
        <v>0</v>
      </c>
      <c r="C961" s="45">
        <f>用品オープンデータ!D949</f>
        <v>0</v>
      </c>
      <c r="D961" s="46">
        <f>用品オープンデータ!E949</f>
        <v>0</v>
      </c>
      <c r="E961" s="185">
        <f>用品オープンデータ!H949</f>
        <v>0</v>
      </c>
      <c r="F961" s="191">
        <f>用品オープンデータ!I949</f>
        <v>0</v>
      </c>
    </row>
    <row r="962" spans="1:6" ht="15" customHeight="1">
      <c r="A962" s="201">
        <f>VALUE(用品オープンデータ!A950)</f>
        <v>0</v>
      </c>
      <c r="B962" s="45">
        <f>用品オープンデータ!C950</f>
        <v>0</v>
      </c>
      <c r="C962" s="45">
        <f>用品オープンデータ!D950</f>
        <v>0</v>
      </c>
      <c r="D962" s="46">
        <f>用品オープンデータ!E950</f>
        <v>0</v>
      </c>
      <c r="E962" s="185">
        <f>用品オープンデータ!H950</f>
        <v>0</v>
      </c>
      <c r="F962" s="191">
        <f>用品オープンデータ!I950</f>
        <v>0</v>
      </c>
    </row>
    <row r="963" spans="1:6" ht="15" customHeight="1">
      <c r="A963" s="201">
        <f>VALUE(用品オープンデータ!A951)</f>
        <v>0</v>
      </c>
      <c r="B963" s="45">
        <f>用品オープンデータ!C951</f>
        <v>0</v>
      </c>
      <c r="C963" s="45">
        <f>用品オープンデータ!D951</f>
        <v>0</v>
      </c>
      <c r="D963" s="46">
        <f>用品オープンデータ!E951</f>
        <v>0</v>
      </c>
      <c r="E963" s="185">
        <f>用品オープンデータ!H951</f>
        <v>0</v>
      </c>
      <c r="F963" s="191">
        <f>用品オープンデータ!I951</f>
        <v>0</v>
      </c>
    </row>
    <row r="964" spans="1:6" ht="15" customHeight="1">
      <c r="A964" s="201">
        <f>VALUE(用品オープンデータ!A952)</f>
        <v>0</v>
      </c>
      <c r="B964" s="45">
        <f>用品オープンデータ!C952</f>
        <v>0</v>
      </c>
      <c r="C964" s="45">
        <f>用品オープンデータ!D952</f>
        <v>0</v>
      </c>
      <c r="D964" s="46">
        <f>用品オープンデータ!E952</f>
        <v>0</v>
      </c>
      <c r="E964" s="185">
        <f>用品オープンデータ!H952</f>
        <v>0</v>
      </c>
      <c r="F964" s="191">
        <f>用品オープンデータ!I952</f>
        <v>0</v>
      </c>
    </row>
    <row r="965" spans="1:6" ht="15" customHeight="1">
      <c r="A965" s="201">
        <f>VALUE(用品オープンデータ!A953)</f>
        <v>0</v>
      </c>
      <c r="B965" s="45">
        <f>用品オープンデータ!C953</f>
        <v>0</v>
      </c>
      <c r="C965" s="45">
        <f>用品オープンデータ!D953</f>
        <v>0</v>
      </c>
      <c r="D965" s="46">
        <f>用品オープンデータ!E953</f>
        <v>0</v>
      </c>
      <c r="E965" s="185">
        <f>用品オープンデータ!H953</f>
        <v>0</v>
      </c>
      <c r="F965" s="191">
        <f>用品オープンデータ!I953</f>
        <v>0</v>
      </c>
    </row>
    <row r="966" spans="1:6" ht="15" customHeight="1">
      <c r="A966" s="201">
        <f>VALUE(用品オープンデータ!A954)</f>
        <v>0</v>
      </c>
      <c r="B966" s="45">
        <f>用品オープンデータ!C954</f>
        <v>0</v>
      </c>
      <c r="C966" s="45">
        <f>用品オープンデータ!D954</f>
        <v>0</v>
      </c>
      <c r="D966" s="46">
        <f>用品オープンデータ!E954</f>
        <v>0</v>
      </c>
      <c r="E966" s="185">
        <f>用品オープンデータ!H954</f>
        <v>0</v>
      </c>
      <c r="F966" s="191">
        <f>用品オープンデータ!I954</f>
        <v>0</v>
      </c>
    </row>
    <row r="967" spans="1:6" ht="15" customHeight="1">
      <c r="A967" s="201">
        <f>VALUE(用品オープンデータ!A955)</f>
        <v>0</v>
      </c>
      <c r="B967" s="45">
        <f>用品オープンデータ!C955</f>
        <v>0</v>
      </c>
      <c r="C967" s="45">
        <f>用品オープンデータ!D955</f>
        <v>0</v>
      </c>
      <c r="D967" s="46">
        <f>用品オープンデータ!E955</f>
        <v>0</v>
      </c>
      <c r="E967" s="185">
        <f>用品オープンデータ!H955</f>
        <v>0</v>
      </c>
      <c r="F967" s="191">
        <f>用品オープンデータ!I955</f>
        <v>0</v>
      </c>
    </row>
    <row r="968" spans="1:6" ht="15" customHeight="1">
      <c r="A968" s="201">
        <f>VALUE(用品オープンデータ!A956)</f>
        <v>0</v>
      </c>
      <c r="B968" s="45">
        <f>用品オープンデータ!C956</f>
        <v>0</v>
      </c>
      <c r="C968" s="45">
        <f>用品オープンデータ!D956</f>
        <v>0</v>
      </c>
      <c r="D968" s="46">
        <f>用品オープンデータ!E956</f>
        <v>0</v>
      </c>
      <c r="E968" s="185">
        <f>用品オープンデータ!H956</f>
        <v>0</v>
      </c>
      <c r="F968" s="191">
        <f>用品オープンデータ!I956</f>
        <v>0</v>
      </c>
    </row>
    <row r="969" spans="1:6" ht="15" customHeight="1">
      <c r="A969" s="201">
        <f>VALUE(用品オープンデータ!A957)</f>
        <v>0</v>
      </c>
      <c r="B969" s="45">
        <f>用品オープンデータ!C957</f>
        <v>0</v>
      </c>
      <c r="C969" s="45">
        <f>用品オープンデータ!D957</f>
        <v>0</v>
      </c>
      <c r="D969" s="46">
        <f>用品オープンデータ!E957</f>
        <v>0</v>
      </c>
      <c r="E969" s="185">
        <f>用品オープンデータ!H957</f>
        <v>0</v>
      </c>
      <c r="F969" s="191">
        <f>用品オープンデータ!I957</f>
        <v>0</v>
      </c>
    </row>
    <row r="970" spans="1:6" ht="15" customHeight="1">
      <c r="A970" s="201">
        <f>VALUE(用品オープンデータ!A958)</f>
        <v>0</v>
      </c>
      <c r="B970" s="45">
        <f>用品オープンデータ!C958</f>
        <v>0</v>
      </c>
      <c r="C970" s="45">
        <f>用品オープンデータ!D958</f>
        <v>0</v>
      </c>
      <c r="D970" s="46">
        <f>用品オープンデータ!E958</f>
        <v>0</v>
      </c>
      <c r="E970" s="185">
        <f>用品オープンデータ!H958</f>
        <v>0</v>
      </c>
      <c r="F970" s="191">
        <f>用品オープンデータ!I958</f>
        <v>0</v>
      </c>
    </row>
    <row r="971" spans="1:6" ht="15" customHeight="1">
      <c r="A971" s="201">
        <f>VALUE(用品オープンデータ!A959)</f>
        <v>0</v>
      </c>
      <c r="B971" s="45">
        <f>用品オープンデータ!C959</f>
        <v>0</v>
      </c>
      <c r="C971" s="45">
        <f>用品オープンデータ!D959</f>
        <v>0</v>
      </c>
      <c r="D971" s="46">
        <f>用品オープンデータ!E959</f>
        <v>0</v>
      </c>
      <c r="E971" s="185">
        <f>用品オープンデータ!H959</f>
        <v>0</v>
      </c>
      <c r="F971" s="191">
        <f>用品オープンデータ!I959</f>
        <v>0</v>
      </c>
    </row>
    <row r="972" spans="1:6" ht="15" customHeight="1">
      <c r="A972" s="201">
        <f>VALUE(用品オープンデータ!A960)</f>
        <v>0</v>
      </c>
      <c r="B972" s="45">
        <f>用品オープンデータ!C960</f>
        <v>0</v>
      </c>
      <c r="C972" s="45">
        <f>用品オープンデータ!D960</f>
        <v>0</v>
      </c>
      <c r="D972" s="46">
        <f>用品オープンデータ!E960</f>
        <v>0</v>
      </c>
      <c r="E972" s="185">
        <f>用品オープンデータ!H960</f>
        <v>0</v>
      </c>
      <c r="F972" s="191">
        <f>用品オープンデータ!I960</f>
        <v>0</v>
      </c>
    </row>
    <row r="973" spans="1:6" ht="15" customHeight="1">
      <c r="A973" s="201">
        <f>VALUE(用品オープンデータ!A961)</f>
        <v>0</v>
      </c>
      <c r="B973" s="45">
        <f>用品オープンデータ!C961</f>
        <v>0</v>
      </c>
      <c r="C973" s="45">
        <f>用品オープンデータ!D961</f>
        <v>0</v>
      </c>
      <c r="D973" s="46">
        <f>用品オープンデータ!E961</f>
        <v>0</v>
      </c>
      <c r="E973" s="185">
        <f>用品オープンデータ!H961</f>
        <v>0</v>
      </c>
      <c r="F973" s="191">
        <f>用品オープンデータ!I961</f>
        <v>0</v>
      </c>
    </row>
    <row r="974" spans="1:6" ht="15" customHeight="1">
      <c r="A974" s="201">
        <f>VALUE(用品オープンデータ!A962)</f>
        <v>0</v>
      </c>
      <c r="B974" s="45">
        <f>用品オープンデータ!C962</f>
        <v>0</v>
      </c>
      <c r="C974" s="45">
        <f>用品オープンデータ!D962</f>
        <v>0</v>
      </c>
      <c r="D974" s="46">
        <f>用品オープンデータ!E962</f>
        <v>0</v>
      </c>
      <c r="E974" s="185">
        <f>用品オープンデータ!H962</f>
        <v>0</v>
      </c>
      <c r="F974" s="191">
        <f>用品オープンデータ!I962</f>
        <v>0</v>
      </c>
    </row>
    <row r="975" spans="1:6" ht="15" customHeight="1">
      <c r="A975" s="201">
        <f>VALUE(用品オープンデータ!A963)</f>
        <v>0</v>
      </c>
      <c r="B975" s="45">
        <f>用品オープンデータ!C963</f>
        <v>0</v>
      </c>
      <c r="C975" s="45">
        <f>用品オープンデータ!D963</f>
        <v>0</v>
      </c>
      <c r="D975" s="46">
        <f>用品オープンデータ!E963</f>
        <v>0</v>
      </c>
      <c r="E975" s="185">
        <f>用品オープンデータ!H963</f>
        <v>0</v>
      </c>
      <c r="F975" s="191">
        <f>用品オープンデータ!I963</f>
        <v>0</v>
      </c>
    </row>
    <row r="976" spans="1:6" ht="15" customHeight="1">
      <c r="A976" s="201">
        <f>VALUE(用品オープンデータ!A964)</f>
        <v>0</v>
      </c>
      <c r="B976" s="45">
        <f>用品オープンデータ!C964</f>
        <v>0</v>
      </c>
      <c r="C976" s="45">
        <f>用品オープンデータ!D964</f>
        <v>0</v>
      </c>
      <c r="D976" s="46">
        <f>用品オープンデータ!E964</f>
        <v>0</v>
      </c>
      <c r="E976" s="185">
        <f>用品オープンデータ!H964</f>
        <v>0</v>
      </c>
      <c r="F976" s="191">
        <f>用品オープンデータ!I964</f>
        <v>0</v>
      </c>
    </row>
    <row r="977" spans="1:6" ht="15" customHeight="1">
      <c r="A977" s="201">
        <f>VALUE(用品オープンデータ!A965)</f>
        <v>0</v>
      </c>
      <c r="B977" s="45">
        <f>用品オープンデータ!C965</f>
        <v>0</v>
      </c>
      <c r="C977" s="45">
        <f>用品オープンデータ!D965</f>
        <v>0</v>
      </c>
      <c r="D977" s="46">
        <f>用品オープンデータ!E965</f>
        <v>0</v>
      </c>
      <c r="E977" s="185">
        <f>用品オープンデータ!H965</f>
        <v>0</v>
      </c>
      <c r="F977" s="191">
        <f>用品オープンデータ!I965</f>
        <v>0</v>
      </c>
    </row>
    <row r="978" spans="1:6" ht="15" customHeight="1">
      <c r="A978" s="201">
        <f>VALUE(用品オープンデータ!A966)</f>
        <v>0</v>
      </c>
      <c r="B978" s="45">
        <f>用品オープンデータ!C966</f>
        <v>0</v>
      </c>
      <c r="C978" s="45">
        <f>用品オープンデータ!D966</f>
        <v>0</v>
      </c>
      <c r="D978" s="46">
        <f>用品オープンデータ!E966</f>
        <v>0</v>
      </c>
      <c r="E978" s="185">
        <f>用品オープンデータ!H966</f>
        <v>0</v>
      </c>
      <c r="F978" s="191">
        <f>用品オープンデータ!I966</f>
        <v>0</v>
      </c>
    </row>
    <row r="979" spans="1:6" ht="15" customHeight="1">
      <c r="A979" s="201">
        <f>VALUE(用品オープンデータ!A967)</f>
        <v>0</v>
      </c>
      <c r="B979" s="45">
        <f>用品オープンデータ!C967</f>
        <v>0</v>
      </c>
      <c r="C979" s="45">
        <f>用品オープンデータ!D967</f>
        <v>0</v>
      </c>
      <c r="D979" s="46">
        <f>用品オープンデータ!E967</f>
        <v>0</v>
      </c>
      <c r="E979" s="185">
        <f>用品オープンデータ!H967</f>
        <v>0</v>
      </c>
      <c r="F979" s="191">
        <f>用品オープンデータ!I967</f>
        <v>0</v>
      </c>
    </row>
    <row r="980" spans="1:6" ht="15" customHeight="1">
      <c r="A980" s="201">
        <f>VALUE(用品オープンデータ!A968)</f>
        <v>0</v>
      </c>
      <c r="B980" s="45">
        <f>用品オープンデータ!C968</f>
        <v>0</v>
      </c>
      <c r="C980" s="45">
        <f>用品オープンデータ!D968</f>
        <v>0</v>
      </c>
      <c r="D980" s="46">
        <f>用品オープンデータ!E968</f>
        <v>0</v>
      </c>
      <c r="E980" s="185">
        <f>用品オープンデータ!H968</f>
        <v>0</v>
      </c>
      <c r="F980" s="191">
        <f>用品オープンデータ!I968</f>
        <v>0</v>
      </c>
    </row>
    <row r="981" spans="1:6" ht="15" customHeight="1">
      <c r="A981" s="201">
        <f>VALUE(用品オープンデータ!A969)</f>
        <v>0</v>
      </c>
      <c r="B981" s="45">
        <f>用品オープンデータ!C969</f>
        <v>0</v>
      </c>
      <c r="C981" s="45">
        <f>用品オープンデータ!D969</f>
        <v>0</v>
      </c>
      <c r="D981" s="46">
        <f>用品オープンデータ!E969</f>
        <v>0</v>
      </c>
      <c r="E981" s="185">
        <f>用品オープンデータ!H969</f>
        <v>0</v>
      </c>
      <c r="F981" s="191">
        <f>用品オープンデータ!I969</f>
        <v>0</v>
      </c>
    </row>
    <row r="982" spans="1:6" ht="15" customHeight="1">
      <c r="A982" s="201">
        <f>VALUE(用品オープンデータ!A970)</f>
        <v>0</v>
      </c>
      <c r="B982" s="45">
        <f>用品オープンデータ!C970</f>
        <v>0</v>
      </c>
      <c r="C982" s="45">
        <f>用品オープンデータ!D970</f>
        <v>0</v>
      </c>
      <c r="D982" s="46">
        <f>用品オープンデータ!E970</f>
        <v>0</v>
      </c>
      <c r="E982" s="185">
        <f>用品オープンデータ!H970</f>
        <v>0</v>
      </c>
      <c r="F982" s="191">
        <f>用品オープンデータ!I970</f>
        <v>0</v>
      </c>
    </row>
    <row r="983" spans="1:6" ht="15" customHeight="1">
      <c r="A983" s="201">
        <f>VALUE(用品オープンデータ!A971)</f>
        <v>0</v>
      </c>
      <c r="B983" s="45">
        <f>用品オープンデータ!C971</f>
        <v>0</v>
      </c>
      <c r="C983" s="45">
        <f>用品オープンデータ!D971</f>
        <v>0</v>
      </c>
      <c r="D983" s="46">
        <f>用品オープンデータ!E971</f>
        <v>0</v>
      </c>
      <c r="E983" s="185">
        <f>用品オープンデータ!H971</f>
        <v>0</v>
      </c>
      <c r="F983" s="191">
        <f>用品オープンデータ!I971</f>
        <v>0</v>
      </c>
    </row>
    <row r="984" spans="1:6" ht="15" customHeight="1">
      <c r="A984" s="201">
        <f>VALUE(用品オープンデータ!A972)</f>
        <v>0</v>
      </c>
      <c r="B984" s="45">
        <f>用品オープンデータ!C972</f>
        <v>0</v>
      </c>
      <c r="C984" s="45">
        <f>用品オープンデータ!D972</f>
        <v>0</v>
      </c>
      <c r="D984" s="46">
        <f>用品オープンデータ!E972</f>
        <v>0</v>
      </c>
      <c r="E984" s="185">
        <f>用品オープンデータ!H972</f>
        <v>0</v>
      </c>
      <c r="F984" s="191">
        <f>用品オープンデータ!I972</f>
        <v>0</v>
      </c>
    </row>
    <row r="985" spans="1:6" ht="15" customHeight="1">
      <c r="A985" s="201">
        <f>VALUE(用品オープンデータ!A973)</f>
        <v>0</v>
      </c>
      <c r="B985" s="45">
        <f>用品オープンデータ!C973</f>
        <v>0</v>
      </c>
      <c r="C985" s="45">
        <f>用品オープンデータ!D973</f>
        <v>0</v>
      </c>
      <c r="D985" s="46">
        <f>用品オープンデータ!E973</f>
        <v>0</v>
      </c>
      <c r="E985" s="185">
        <f>用品オープンデータ!H973</f>
        <v>0</v>
      </c>
      <c r="F985" s="191">
        <f>用品オープンデータ!I973</f>
        <v>0</v>
      </c>
    </row>
    <row r="986" spans="1:6" ht="15" customHeight="1">
      <c r="A986" s="201">
        <f>VALUE(用品オープンデータ!A974)</f>
        <v>0</v>
      </c>
      <c r="B986" s="45">
        <f>用品オープンデータ!C974</f>
        <v>0</v>
      </c>
      <c r="C986" s="45">
        <f>用品オープンデータ!D974</f>
        <v>0</v>
      </c>
      <c r="D986" s="46">
        <f>用品オープンデータ!E974</f>
        <v>0</v>
      </c>
      <c r="E986" s="185">
        <f>用品オープンデータ!H974</f>
        <v>0</v>
      </c>
      <c r="F986" s="191">
        <f>用品オープンデータ!I974</f>
        <v>0</v>
      </c>
    </row>
    <row r="987" spans="1:6" ht="15" customHeight="1">
      <c r="A987" s="201">
        <f>VALUE(用品オープンデータ!A975)</f>
        <v>0</v>
      </c>
      <c r="B987" s="45">
        <f>用品オープンデータ!C975</f>
        <v>0</v>
      </c>
      <c r="C987" s="45">
        <f>用品オープンデータ!D975</f>
        <v>0</v>
      </c>
      <c r="D987" s="46">
        <f>用品オープンデータ!E975</f>
        <v>0</v>
      </c>
      <c r="E987" s="185">
        <f>用品オープンデータ!H975</f>
        <v>0</v>
      </c>
      <c r="F987" s="191">
        <f>用品オープンデータ!I975</f>
        <v>0</v>
      </c>
    </row>
    <row r="988" spans="1:6" ht="15" customHeight="1">
      <c r="A988" s="201">
        <f>VALUE(用品オープンデータ!A976)</f>
        <v>0</v>
      </c>
      <c r="B988" s="45">
        <f>用品オープンデータ!C976</f>
        <v>0</v>
      </c>
      <c r="C988" s="45">
        <f>用品オープンデータ!D976</f>
        <v>0</v>
      </c>
      <c r="D988" s="46">
        <f>用品オープンデータ!E976</f>
        <v>0</v>
      </c>
      <c r="E988" s="185">
        <f>用品オープンデータ!H976</f>
        <v>0</v>
      </c>
      <c r="F988" s="191">
        <f>用品オープンデータ!I976</f>
        <v>0</v>
      </c>
    </row>
    <row r="989" spans="1:6" ht="15" customHeight="1">
      <c r="A989" s="201">
        <f>VALUE(用品オープンデータ!A977)</f>
        <v>0</v>
      </c>
      <c r="B989" s="45">
        <f>用品オープンデータ!C977</f>
        <v>0</v>
      </c>
      <c r="C989" s="45">
        <f>用品オープンデータ!D977</f>
        <v>0</v>
      </c>
      <c r="D989" s="46">
        <f>用品オープンデータ!E977</f>
        <v>0</v>
      </c>
      <c r="E989" s="185">
        <f>用品オープンデータ!H977</f>
        <v>0</v>
      </c>
      <c r="F989" s="191">
        <f>用品オープンデータ!I977</f>
        <v>0</v>
      </c>
    </row>
    <row r="990" spans="1:6" ht="15" customHeight="1">
      <c r="A990" s="201">
        <f>VALUE(用品オープンデータ!A978)</f>
        <v>0</v>
      </c>
      <c r="B990" s="45">
        <f>用品オープンデータ!C978</f>
        <v>0</v>
      </c>
      <c r="C990" s="45">
        <f>用品オープンデータ!D978</f>
        <v>0</v>
      </c>
      <c r="D990" s="46">
        <f>用品オープンデータ!E978</f>
        <v>0</v>
      </c>
      <c r="E990" s="185">
        <f>用品オープンデータ!H978</f>
        <v>0</v>
      </c>
      <c r="F990" s="191">
        <f>用品オープンデータ!I978</f>
        <v>0</v>
      </c>
    </row>
    <row r="991" spans="1:6" ht="15" customHeight="1">
      <c r="A991" s="201">
        <f>VALUE(用品オープンデータ!A979)</f>
        <v>0</v>
      </c>
      <c r="B991" s="45">
        <f>用品オープンデータ!C979</f>
        <v>0</v>
      </c>
      <c r="C991" s="45">
        <f>用品オープンデータ!D979</f>
        <v>0</v>
      </c>
      <c r="D991" s="46">
        <f>用品オープンデータ!E979</f>
        <v>0</v>
      </c>
      <c r="E991" s="185">
        <f>用品オープンデータ!H979</f>
        <v>0</v>
      </c>
      <c r="F991" s="191">
        <f>用品オープンデータ!I979</f>
        <v>0</v>
      </c>
    </row>
    <row r="992" spans="1:6" ht="15" customHeight="1">
      <c r="A992" s="201">
        <f>VALUE(用品オープンデータ!A980)</f>
        <v>0</v>
      </c>
      <c r="B992" s="45">
        <f>用品オープンデータ!C980</f>
        <v>0</v>
      </c>
      <c r="C992" s="45">
        <f>用品オープンデータ!D980</f>
        <v>0</v>
      </c>
      <c r="D992" s="46">
        <f>用品オープンデータ!E980</f>
        <v>0</v>
      </c>
      <c r="E992" s="185">
        <f>用品オープンデータ!H980</f>
        <v>0</v>
      </c>
      <c r="F992" s="191">
        <f>用品オープンデータ!I980</f>
        <v>0</v>
      </c>
    </row>
    <row r="993" spans="1:6" ht="15" customHeight="1">
      <c r="A993" s="201">
        <f>VALUE(用品オープンデータ!A981)</f>
        <v>0</v>
      </c>
      <c r="B993" s="45">
        <f>用品オープンデータ!C981</f>
        <v>0</v>
      </c>
      <c r="C993" s="45">
        <f>用品オープンデータ!D981</f>
        <v>0</v>
      </c>
      <c r="D993" s="46">
        <f>用品オープンデータ!E981</f>
        <v>0</v>
      </c>
      <c r="E993" s="185">
        <f>用品オープンデータ!H981</f>
        <v>0</v>
      </c>
      <c r="F993" s="191">
        <f>用品オープンデータ!I981</f>
        <v>0</v>
      </c>
    </row>
    <row r="994" spans="1:6" ht="15" customHeight="1">
      <c r="A994" s="201">
        <f>VALUE(用品オープンデータ!A982)</f>
        <v>0</v>
      </c>
      <c r="B994" s="45">
        <f>用品オープンデータ!C982</f>
        <v>0</v>
      </c>
      <c r="C994" s="45">
        <f>用品オープンデータ!D982</f>
        <v>0</v>
      </c>
      <c r="D994" s="46">
        <f>用品オープンデータ!E982</f>
        <v>0</v>
      </c>
      <c r="E994" s="185">
        <f>用品オープンデータ!H982</f>
        <v>0</v>
      </c>
      <c r="F994" s="191">
        <f>用品オープンデータ!I982</f>
        <v>0</v>
      </c>
    </row>
    <row r="995" spans="1:6" ht="15" customHeight="1">
      <c r="A995" s="201">
        <f>VALUE(用品オープンデータ!A983)</f>
        <v>0</v>
      </c>
      <c r="B995" s="45">
        <f>用品オープンデータ!C983</f>
        <v>0</v>
      </c>
      <c r="C995" s="45">
        <f>用品オープンデータ!D983</f>
        <v>0</v>
      </c>
      <c r="D995" s="46">
        <f>用品オープンデータ!E983</f>
        <v>0</v>
      </c>
      <c r="E995" s="185">
        <f>用品オープンデータ!H983</f>
        <v>0</v>
      </c>
      <c r="F995" s="191">
        <f>用品オープンデータ!I983</f>
        <v>0</v>
      </c>
    </row>
    <row r="996" spans="1:6" ht="15" customHeight="1">
      <c r="A996" s="201">
        <f>VALUE(用品オープンデータ!A984)</f>
        <v>0</v>
      </c>
      <c r="B996" s="45">
        <f>用品オープンデータ!C984</f>
        <v>0</v>
      </c>
      <c r="C996" s="45">
        <f>用品オープンデータ!D984</f>
        <v>0</v>
      </c>
      <c r="D996" s="46">
        <f>用品オープンデータ!E984</f>
        <v>0</v>
      </c>
      <c r="E996" s="185">
        <f>用品オープンデータ!H984</f>
        <v>0</v>
      </c>
      <c r="F996" s="191">
        <f>用品オープンデータ!I984</f>
        <v>0</v>
      </c>
    </row>
    <row r="997" spans="1:6" ht="15" customHeight="1">
      <c r="A997" s="201">
        <f>VALUE(用品オープンデータ!A985)</f>
        <v>0</v>
      </c>
      <c r="B997" s="45">
        <f>用品オープンデータ!C985</f>
        <v>0</v>
      </c>
      <c r="C997" s="45">
        <f>用品オープンデータ!D985</f>
        <v>0</v>
      </c>
      <c r="D997" s="46">
        <f>用品オープンデータ!E985</f>
        <v>0</v>
      </c>
      <c r="E997" s="185">
        <f>用品オープンデータ!H985</f>
        <v>0</v>
      </c>
      <c r="F997" s="191">
        <f>用品オープンデータ!I985</f>
        <v>0</v>
      </c>
    </row>
    <row r="998" spans="1:6" ht="15" customHeight="1">
      <c r="A998" s="201">
        <f>VALUE(用品オープンデータ!A986)</f>
        <v>0</v>
      </c>
      <c r="B998" s="45">
        <f>用品オープンデータ!C986</f>
        <v>0</v>
      </c>
      <c r="C998" s="45">
        <f>用品オープンデータ!D986</f>
        <v>0</v>
      </c>
      <c r="D998" s="46">
        <f>用品オープンデータ!E986</f>
        <v>0</v>
      </c>
      <c r="E998" s="185">
        <f>用品オープンデータ!H986</f>
        <v>0</v>
      </c>
      <c r="F998" s="191">
        <f>用品オープンデータ!I986</f>
        <v>0</v>
      </c>
    </row>
    <row r="999" spans="1:6" ht="15" customHeight="1">
      <c r="A999" s="201">
        <f>VALUE(用品オープンデータ!A987)</f>
        <v>0</v>
      </c>
      <c r="B999" s="45">
        <f>用品オープンデータ!C987</f>
        <v>0</v>
      </c>
      <c r="C999" s="45">
        <f>用品オープンデータ!D987</f>
        <v>0</v>
      </c>
      <c r="D999" s="46">
        <f>用品オープンデータ!E987</f>
        <v>0</v>
      </c>
      <c r="E999" s="185">
        <f>用品オープンデータ!H987</f>
        <v>0</v>
      </c>
      <c r="F999" s="191">
        <f>用品オープンデータ!I987</f>
        <v>0</v>
      </c>
    </row>
  </sheetData>
  <phoneticPr fontId="29"/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F4F0-327D-4CD3-951E-F8A98AD1A2F2}">
  <dimension ref="A1:J853"/>
  <sheetViews>
    <sheetView workbookViewId="0">
      <selection activeCell="C12" sqref="C12"/>
    </sheetView>
  </sheetViews>
  <sheetFormatPr defaultRowHeight="14.5"/>
  <cols>
    <col min="1" max="1" width="10.453125" style="202" bestFit="1" customWidth="1"/>
    <col min="2" max="2" width="14.6328125" style="202" bestFit="1" customWidth="1"/>
    <col min="3" max="3" width="39.453125" style="202" bestFit="1" customWidth="1"/>
    <col min="4" max="4" width="22.1796875" style="202" bestFit="1" customWidth="1"/>
    <col min="5" max="5" width="11.90625" style="202" bestFit="1" customWidth="1"/>
    <col min="6" max="6" width="18.6328125" style="202" bestFit="1" customWidth="1"/>
    <col min="7" max="7" width="20.90625" style="202" bestFit="1" customWidth="1"/>
    <col min="8" max="8" width="13.54296875" style="202" bestFit="1" customWidth="1"/>
    <col min="9" max="9" width="27.1796875" style="202" bestFit="1" customWidth="1"/>
    <col min="10" max="10" width="14.1796875" style="202" bestFit="1" customWidth="1"/>
    <col min="11" max="16384" width="8.7265625" style="202"/>
  </cols>
  <sheetData>
    <row r="1" spans="1:10">
      <c r="A1" s="202" t="s">
        <v>1067</v>
      </c>
      <c r="B1" s="202" t="s">
        <v>1068</v>
      </c>
      <c r="C1" s="202" t="s">
        <v>1069</v>
      </c>
      <c r="D1" s="202" t="s">
        <v>1005</v>
      </c>
      <c r="E1" s="202" t="s">
        <v>1070</v>
      </c>
      <c r="F1" s="202" t="s">
        <v>1071</v>
      </c>
      <c r="G1" s="202" t="s">
        <v>1072</v>
      </c>
      <c r="H1" s="202" t="s">
        <v>1059</v>
      </c>
      <c r="I1" s="202" t="s">
        <v>1060</v>
      </c>
      <c r="J1" s="202" t="s">
        <v>2787</v>
      </c>
    </row>
    <row r="2" spans="1:10">
      <c r="A2" s="202" t="s">
        <v>1073</v>
      </c>
      <c r="B2" s="202" t="s">
        <v>1074</v>
      </c>
      <c r="C2" s="202" t="s">
        <v>50</v>
      </c>
      <c r="D2" s="202" t="s">
        <v>51</v>
      </c>
      <c r="E2" s="202">
        <v>45100</v>
      </c>
      <c r="F2" s="202" t="s">
        <v>1075</v>
      </c>
      <c r="G2" s="202" t="s">
        <v>1075</v>
      </c>
      <c r="H2" s="202" t="s">
        <v>52</v>
      </c>
      <c r="I2" s="202" t="s">
        <v>1061</v>
      </c>
      <c r="J2" s="222">
        <f>VALUE(pub?gid_1251696231_single_true_output_csv[[#This Row],[SAJ品番]])</f>
        <v>10106</v>
      </c>
    </row>
    <row r="3" spans="1:10">
      <c r="A3" s="202" t="s">
        <v>1076</v>
      </c>
      <c r="B3" s="202" t="s">
        <v>1077</v>
      </c>
      <c r="C3" s="202" t="s">
        <v>53</v>
      </c>
      <c r="D3" s="202" t="s">
        <v>51</v>
      </c>
      <c r="E3" s="202">
        <v>45100</v>
      </c>
      <c r="F3" s="202" t="s">
        <v>1075</v>
      </c>
      <c r="G3" s="202" t="s">
        <v>1075</v>
      </c>
      <c r="H3" s="202" t="s">
        <v>52</v>
      </c>
      <c r="I3" s="202" t="s">
        <v>1061</v>
      </c>
      <c r="J3" s="222">
        <f>VALUE(pub?gid_1251696231_single_true_output_csv[[#This Row],[SAJ品番]])</f>
        <v>10107</v>
      </c>
    </row>
    <row r="4" spans="1:10">
      <c r="A4" s="202" t="s">
        <v>1078</v>
      </c>
      <c r="B4" s="202" t="s">
        <v>1079</v>
      </c>
      <c r="C4" s="202" t="s">
        <v>54</v>
      </c>
      <c r="D4" s="202" t="s">
        <v>51</v>
      </c>
      <c r="E4" s="202">
        <v>45100</v>
      </c>
      <c r="F4" s="202" t="s">
        <v>1075</v>
      </c>
      <c r="G4" s="202" t="s">
        <v>1075</v>
      </c>
      <c r="H4" s="202" t="s">
        <v>52</v>
      </c>
      <c r="I4" s="202" t="s">
        <v>1061</v>
      </c>
      <c r="J4" s="222">
        <f>VALUE(pub?gid_1251696231_single_true_output_csv[[#This Row],[SAJ品番]])</f>
        <v>10108</v>
      </c>
    </row>
    <row r="5" spans="1:10">
      <c r="A5" s="202" t="s">
        <v>1080</v>
      </c>
      <c r="B5" s="202" t="s">
        <v>1081</v>
      </c>
      <c r="C5" s="202" t="s">
        <v>55</v>
      </c>
      <c r="D5" s="202" t="s">
        <v>51</v>
      </c>
      <c r="E5" s="202">
        <v>45100</v>
      </c>
      <c r="F5" s="202" t="s">
        <v>1075</v>
      </c>
      <c r="G5" s="202" t="s">
        <v>1075</v>
      </c>
      <c r="H5" s="202" t="s">
        <v>52</v>
      </c>
      <c r="I5" s="202" t="s">
        <v>1061</v>
      </c>
      <c r="J5" s="222">
        <f>VALUE(pub?gid_1251696231_single_true_output_csv[[#This Row],[SAJ品番]])</f>
        <v>10109</v>
      </c>
    </row>
    <row r="6" spans="1:10">
      <c r="A6" s="202" t="s">
        <v>1082</v>
      </c>
      <c r="B6" s="202" t="s">
        <v>1083</v>
      </c>
      <c r="C6" s="202" t="s">
        <v>56</v>
      </c>
      <c r="D6" s="202" t="s">
        <v>51</v>
      </c>
      <c r="E6" s="202">
        <v>45100</v>
      </c>
      <c r="F6" s="202" t="s">
        <v>1075</v>
      </c>
      <c r="G6" s="202" t="s">
        <v>1075</v>
      </c>
      <c r="H6" s="202" t="s">
        <v>52</v>
      </c>
      <c r="I6" s="202" t="s">
        <v>1061</v>
      </c>
      <c r="J6" s="222">
        <f>VALUE(pub?gid_1251696231_single_true_output_csv[[#This Row],[SAJ品番]])</f>
        <v>10110</v>
      </c>
    </row>
    <row r="7" spans="1:10">
      <c r="A7" s="202" t="s">
        <v>1084</v>
      </c>
      <c r="B7" s="202" t="s">
        <v>1085</v>
      </c>
      <c r="C7" s="202" t="s">
        <v>57</v>
      </c>
      <c r="D7" s="202" t="s">
        <v>51</v>
      </c>
      <c r="E7" s="202">
        <v>45100</v>
      </c>
      <c r="F7" s="202" t="s">
        <v>1075</v>
      </c>
      <c r="G7" s="202" t="s">
        <v>1075</v>
      </c>
      <c r="H7" s="202" t="s">
        <v>52</v>
      </c>
      <c r="I7" s="202" t="s">
        <v>1061</v>
      </c>
      <c r="J7" s="222">
        <f>VALUE(pub?gid_1251696231_single_true_output_csv[[#This Row],[SAJ品番]])</f>
        <v>10111</v>
      </c>
    </row>
    <row r="8" spans="1:10">
      <c r="A8" s="202" t="s">
        <v>1086</v>
      </c>
      <c r="B8" s="202" t="s">
        <v>1087</v>
      </c>
      <c r="C8" s="202" t="s">
        <v>58</v>
      </c>
      <c r="D8" s="202" t="s">
        <v>51</v>
      </c>
      <c r="E8" s="202">
        <v>45100</v>
      </c>
      <c r="F8" s="202" t="s">
        <v>1075</v>
      </c>
      <c r="G8" s="202" t="s">
        <v>1075</v>
      </c>
      <c r="H8" s="202" t="s">
        <v>52</v>
      </c>
      <c r="I8" s="202" t="s">
        <v>1061</v>
      </c>
      <c r="J8" s="222">
        <f>VALUE(pub?gid_1251696231_single_true_output_csv[[#This Row],[SAJ品番]])</f>
        <v>10112</v>
      </c>
    </row>
    <row r="9" spans="1:10">
      <c r="A9" s="202" t="s">
        <v>1088</v>
      </c>
      <c r="B9" s="202" t="s">
        <v>1089</v>
      </c>
      <c r="C9" s="202" t="s">
        <v>59</v>
      </c>
      <c r="D9" s="202" t="s">
        <v>51</v>
      </c>
      <c r="E9" s="202">
        <v>45100</v>
      </c>
      <c r="F9" s="202" t="s">
        <v>1075</v>
      </c>
      <c r="G9" s="202" t="s">
        <v>1075</v>
      </c>
      <c r="H9" s="202" t="s">
        <v>52</v>
      </c>
      <c r="I9" s="202" t="s">
        <v>1061</v>
      </c>
      <c r="J9" s="222">
        <f>VALUE(pub?gid_1251696231_single_true_output_csv[[#This Row],[SAJ品番]])</f>
        <v>10113</v>
      </c>
    </row>
    <row r="10" spans="1:10">
      <c r="A10" s="202" t="s">
        <v>1090</v>
      </c>
      <c r="B10" s="202" t="s">
        <v>1091</v>
      </c>
      <c r="C10" s="202" t="s">
        <v>60</v>
      </c>
      <c r="D10" s="202" t="s">
        <v>51</v>
      </c>
      <c r="E10" s="202">
        <v>45100</v>
      </c>
      <c r="F10" s="202" t="s">
        <v>1075</v>
      </c>
      <c r="G10" s="202" t="s">
        <v>1075</v>
      </c>
      <c r="H10" s="202" t="s">
        <v>52</v>
      </c>
      <c r="I10" s="202" t="s">
        <v>1061</v>
      </c>
      <c r="J10" s="222">
        <f>VALUE(pub?gid_1251696231_single_true_output_csv[[#This Row],[SAJ品番]])</f>
        <v>10114</v>
      </c>
    </row>
    <row r="11" spans="1:10">
      <c r="A11" s="202" t="s">
        <v>1092</v>
      </c>
      <c r="B11" s="202" t="s">
        <v>1093</v>
      </c>
      <c r="C11" s="202" t="s">
        <v>61</v>
      </c>
      <c r="D11" s="202" t="s">
        <v>51</v>
      </c>
      <c r="E11" s="202">
        <v>45100</v>
      </c>
      <c r="F11" s="202" t="s">
        <v>1075</v>
      </c>
      <c r="G11" s="202" t="s">
        <v>1075</v>
      </c>
      <c r="H11" s="202" t="s">
        <v>52</v>
      </c>
      <c r="I11" s="202" t="s">
        <v>1061</v>
      </c>
      <c r="J11" s="222">
        <f>VALUE(pub?gid_1251696231_single_true_output_csv[[#This Row],[SAJ品番]])</f>
        <v>10115</v>
      </c>
    </row>
    <row r="12" spans="1:10">
      <c r="A12" s="202" t="s">
        <v>1094</v>
      </c>
      <c r="B12" s="202" t="s">
        <v>1095</v>
      </c>
      <c r="C12" s="202" t="s">
        <v>62</v>
      </c>
      <c r="D12" s="202" t="s">
        <v>51</v>
      </c>
      <c r="E12" s="202">
        <v>45100</v>
      </c>
      <c r="F12" s="202" t="s">
        <v>1075</v>
      </c>
      <c r="G12" s="202" t="s">
        <v>1075</v>
      </c>
      <c r="H12" s="202" t="s">
        <v>52</v>
      </c>
      <c r="I12" s="202" t="s">
        <v>1061</v>
      </c>
      <c r="J12" s="222">
        <f>VALUE(pub?gid_1251696231_single_true_output_csv[[#This Row],[SAJ品番]])</f>
        <v>10116</v>
      </c>
    </row>
    <row r="13" spans="1:10">
      <c r="A13" s="202" t="s">
        <v>1096</v>
      </c>
      <c r="B13" s="202" t="s">
        <v>1097</v>
      </c>
      <c r="C13" s="202" t="s">
        <v>63</v>
      </c>
      <c r="D13" s="202" t="s">
        <v>51</v>
      </c>
      <c r="E13" s="202">
        <v>45100</v>
      </c>
      <c r="F13" s="202" t="s">
        <v>1075</v>
      </c>
      <c r="G13" s="202" t="s">
        <v>1075</v>
      </c>
      <c r="H13" s="202" t="s">
        <v>52</v>
      </c>
      <c r="I13" s="202" t="s">
        <v>1061</v>
      </c>
      <c r="J13" s="222">
        <f>VALUE(pub?gid_1251696231_single_true_output_csv[[#This Row],[SAJ品番]])</f>
        <v>10117</v>
      </c>
    </row>
    <row r="14" spans="1:10">
      <c r="A14" s="202" t="s">
        <v>1098</v>
      </c>
      <c r="B14" s="202" t="s">
        <v>1099</v>
      </c>
      <c r="C14" s="202" t="s">
        <v>64</v>
      </c>
      <c r="D14" s="202" t="s">
        <v>51</v>
      </c>
      <c r="E14" s="202">
        <v>53900</v>
      </c>
      <c r="F14" s="202" t="s">
        <v>1075</v>
      </c>
      <c r="G14" s="202" t="s">
        <v>1075</v>
      </c>
      <c r="H14" s="202" t="s">
        <v>52</v>
      </c>
      <c r="I14" s="202" t="s">
        <v>1061</v>
      </c>
      <c r="J14" s="222">
        <f>VALUE(pub?gid_1251696231_single_true_output_csv[[#This Row],[SAJ品番]])</f>
        <v>10122</v>
      </c>
    </row>
    <row r="15" spans="1:10">
      <c r="A15" s="202" t="s">
        <v>1100</v>
      </c>
      <c r="B15" s="202" t="s">
        <v>1101</v>
      </c>
      <c r="C15" s="202" t="s">
        <v>65</v>
      </c>
      <c r="D15" s="202" t="s">
        <v>51</v>
      </c>
      <c r="E15" s="202">
        <v>39600</v>
      </c>
      <c r="F15" s="202" t="s">
        <v>1075</v>
      </c>
      <c r="G15" s="202" t="s">
        <v>1075</v>
      </c>
      <c r="H15" s="202" t="s">
        <v>52</v>
      </c>
      <c r="I15" s="202" t="s">
        <v>1061</v>
      </c>
      <c r="J15" s="222">
        <f>VALUE(pub?gid_1251696231_single_true_output_csv[[#This Row],[SAJ品番]])</f>
        <v>10135</v>
      </c>
    </row>
    <row r="16" spans="1:10">
      <c r="A16" s="202" t="s">
        <v>1102</v>
      </c>
      <c r="B16" s="202" t="s">
        <v>1103</v>
      </c>
      <c r="C16" s="202" t="s">
        <v>66</v>
      </c>
      <c r="D16" s="202" t="s">
        <v>51</v>
      </c>
      <c r="E16" s="202">
        <v>39600</v>
      </c>
      <c r="F16" s="202" t="s">
        <v>1075</v>
      </c>
      <c r="G16" s="202" t="s">
        <v>1075</v>
      </c>
      <c r="H16" s="202" t="s">
        <v>52</v>
      </c>
      <c r="I16" s="202" t="s">
        <v>1061</v>
      </c>
      <c r="J16" s="222">
        <f>VALUE(pub?gid_1251696231_single_true_output_csv[[#This Row],[SAJ品番]])</f>
        <v>10136</v>
      </c>
    </row>
    <row r="17" spans="1:10">
      <c r="A17" s="202" t="s">
        <v>1104</v>
      </c>
      <c r="B17" s="202" t="s">
        <v>1105</v>
      </c>
      <c r="C17" s="202" t="s">
        <v>67</v>
      </c>
      <c r="D17" s="202" t="s">
        <v>51</v>
      </c>
      <c r="E17" s="202">
        <v>39600</v>
      </c>
      <c r="F17" s="202" t="s">
        <v>1075</v>
      </c>
      <c r="G17" s="202" t="s">
        <v>1075</v>
      </c>
      <c r="H17" s="202" t="s">
        <v>52</v>
      </c>
      <c r="I17" s="202" t="s">
        <v>1061</v>
      </c>
      <c r="J17" s="222">
        <f>VALUE(pub?gid_1251696231_single_true_output_csv[[#This Row],[SAJ品番]])</f>
        <v>10137</v>
      </c>
    </row>
    <row r="18" spans="1:10">
      <c r="A18" s="202" t="s">
        <v>1106</v>
      </c>
      <c r="B18" s="202" t="s">
        <v>1107</v>
      </c>
      <c r="C18" s="202" t="s">
        <v>68</v>
      </c>
      <c r="D18" s="202" t="s">
        <v>51</v>
      </c>
      <c r="E18" s="202">
        <v>39600</v>
      </c>
      <c r="F18" s="202" t="s">
        <v>1075</v>
      </c>
      <c r="G18" s="202" t="s">
        <v>1075</v>
      </c>
      <c r="H18" s="202" t="s">
        <v>52</v>
      </c>
      <c r="I18" s="202" t="s">
        <v>1061</v>
      </c>
      <c r="J18" s="222">
        <f>VALUE(pub?gid_1251696231_single_true_output_csv[[#This Row],[SAJ品番]])</f>
        <v>10138</v>
      </c>
    </row>
    <row r="19" spans="1:10">
      <c r="A19" s="202" t="s">
        <v>1108</v>
      </c>
      <c r="B19" s="202" t="s">
        <v>1109</v>
      </c>
      <c r="C19" s="202" t="s">
        <v>69</v>
      </c>
      <c r="D19" s="202" t="s">
        <v>51</v>
      </c>
      <c r="E19" s="202">
        <v>53900</v>
      </c>
      <c r="F19" s="202" t="s">
        <v>1075</v>
      </c>
      <c r="G19" s="202" t="s">
        <v>1075</v>
      </c>
      <c r="H19" s="202" t="s">
        <v>52</v>
      </c>
      <c r="I19" s="202" t="s">
        <v>1061</v>
      </c>
      <c r="J19" s="222">
        <f>VALUE(pub?gid_1251696231_single_true_output_csv[[#This Row],[SAJ品番]])</f>
        <v>10140</v>
      </c>
    </row>
    <row r="20" spans="1:10">
      <c r="A20" s="202" t="s">
        <v>1110</v>
      </c>
      <c r="B20" s="202" t="s">
        <v>1111</v>
      </c>
      <c r="C20" s="202" t="s">
        <v>70</v>
      </c>
      <c r="D20" s="202" t="s">
        <v>51</v>
      </c>
      <c r="E20" s="202">
        <v>45100</v>
      </c>
      <c r="F20" s="202" t="s">
        <v>1075</v>
      </c>
      <c r="G20" s="202" t="s">
        <v>1075</v>
      </c>
      <c r="H20" s="202" t="s">
        <v>52</v>
      </c>
      <c r="I20" s="202" t="s">
        <v>1061</v>
      </c>
      <c r="J20" s="222">
        <f>VALUE(pub?gid_1251696231_single_true_output_csv[[#This Row],[SAJ品番]])</f>
        <v>10181</v>
      </c>
    </row>
    <row r="21" spans="1:10">
      <c r="A21" s="202" t="s">
        <v>1112</v>
      </c>
      <c r="B21" s="202" t="s">
        <v>1113</v>
      </c>
      <c r="C21" s="202" t="s">
        <v>71</v>
      </c>
      <c r="D21" s="202" t="s">
        <v>51</v>
      </c>
      <c r="E21" s="202">
        <v>45100</v>
      </c>
      <c r="F21" s="202" t="s">
        <v>1075</v>
      </c>
      <c r="G21" s="202" t="s">
        <v>1075</v>
      </c>
      <c r="H21" s="202" t="s">
        <v>52</v>
      </c>
      <c r="I21" s="202" t="s">
        <v>1061</v>
      </c>
      <c r="J21" s="222">
        <f>VALUE(pub?gid_1251696231_single_true_output_csv[[#This Row],[SAJ品番]])</f>
        <v>10182</v>
      </c>
    </row>
    <row r="22" spans="1:10">
      <c r="A22" s="202" t="s">
        <v>1114</v>
      </c>
      <c r="B22" s="202" t="s">
        <v>1115</v>
      </c>
      <c r="C22" s="202" t="s">
        <v>72</v>
      </c>
      <c r="D22" s="202" t="s">
        <v>51</v>
      </c>
      <c r="E22" s="202">
        <v>45100</v>
      </c>
      <c r="F22" s="202" t="s">
        <v>1075</v>
      </c>
      <c r="G22" s="202" t="s">
        <v>1075</v>
      </c>
      <c r="H22" s="202" t="s">
        <v>52</v>
      </c>
      <c r="I22" s="202" t="s">
        <v>1061</v>
      </c>
      <c r="J22" s="222">
        <f>VALUE(pub?gid_1251696231_single_true_output_csv[[#This Row],[SAJ品番]])</f>
        <v>10183</v>
      </c>
    </row>
    <row r="23" spans="1:10">
      <c r="A23" s="202" t="s">
        <v>1116</v>
      </c>
      <c r="B23" s="202" t="s">
        <v>1117</v>
      </c>
      <c r="C23" s="202" t="s">
        <v>73</v>
      </c>
      <c r="D23" s="202" t="s">
        <v>51</v>
      </c>
      <c r="E23" s="202">
        <v>45100</v>
      </c>
      <c r="F23" s="202" t="s">
        <v>1075</v>
      </c>
      <c r="G23" s="202" t="s">
        <v>1075</v>
      </c>
      <c r="H23" s="202" t="s">
        <v>52</v>
      </c>
      <c r="I23" s="202" t="s">
        <v>1061</v>
      </c>
      <c r="J23" s="222">
        <f>VALUE(pub?gid_1251696231_single_true_output_csv[[#This Row],[SAJ品番]])</f>
        <v>10184</v>
      </c>
    </row>
    <row r="24" spans="1:10">
      <c r="A24" s="202" t="s">
        <v>1118</v>
      </c>
      <c r="B24" s="202" t="s">
        <v>1119</v>
      </c>
      <c r="C24" s="202" t="s">
        <v>74</v>
      </c>
      <c r="D24" s="202" t="s">
        <v>51</v>
      </c>
      <c r="E24" s="202">
        <v>45100</v>
      </c>
      <c r="F24" s="202" t="s">
        <v>1075</v>
      </c>
      <c r="G24" s="202" t="s">
        <v>1075</v>
      </c>
      <c r="H24" s="202" t="s">
        <v>52</v>
      </c>
      <c r="I24" s="202" t="s">
        <v>1061</v>
      </c>
      <c r="J24" s="222">
        <f>VALUE(pub?gid_1251696231_single_true_output_csv[[#This Row],[SAJ品番]])</f>
        <v>10185</v>
      </c>
    </row>
    <row r="25" spans="1:10">
      <c r="A25" s="202" t="s">
        <v>1120</v>
      </c>
      <c r="B25" s="202" t="s">
        <v>1121</v>
      </c>
      <c r="C25" s="202" t="s">
        <v>75</v>
      </c>
      <c r="D25" s="202" t="s">
        <v>51</v>
      </c>
      <c r="E25" s="202">
        <v>45100</v>
      </c>
      <c r="F25" s="202" t="s">
        <v>1075</v>
      </c>
      <c r="G25" s="202" t="s">
        <v>1075</v>
      </c>
      <c r="H25" s="202" t="s">
        <v>52</v>
      </c>
      <c r="I25" s="202" t="s">
        <v>1061</v>
      </c>
      <c r="J25" s="222">
        <f>VALUE(pub?gid_1251696231_single_true_output_csv[[#This Row],[SAJ品番]])</f>
        <v>10186</v>
      </c>
    </row>
    <row r="26" spans="1:10">
      <c r="A26" s="202" t="s">
        <v>1122</v>
      </c>
      <c r="B26" s="202" t="s">
        <v>1123</v>
      </c>
      <c r="C26" s="202" t="s">
        <v>76</v>
      </c>
      <c r="D26" s="202" t="s">
        <v>51</v>
      </c>
      <c r="E26" s="202">
        <v>45100</v>
      </c>
      <c r="F26" s="202" t="s">
        <v>1075</v>
      </c>
      <c r="G26" s="202" t="s">
        <v>1075</v>
      </c>
      <c r="H26" s="202" t="s">
        <v>52</v>
      </c>
      <c r="I26" s="202" t="s">
        <v>1061</v>
      </c>
      <c r="J26" s="222">
        <f>VALUE(pub?gid_1251696231_single_true_output_csv[[#This Row],[SAJ品番]])</f>
        <v>10187</v>
      </c>
    </row>
    <row r="27" spans="1:10">
      <c r="A27" s="202" t="s">
        <v>1124</v>
      </c>
      <c r="B27" s="202" t="s">
        <v>1125</v>
      </c>
      <c r="C27" s="202" t="s">
        <v>77</v>
      </c>
      <c r="D27" s="202" t="s">
        <v>51</v>
      </c>
      <c r="E27" s="202">
        <v>45100</v>
      </c>
      <c r="F27" s="202" t="s">
        <v>1075</v>
      </c>
      <c r="G27" s="202" t="s">
        <v>1075</v>
      </c>
      <c r="H27" s="202" t="s">
        <v>52</v>
      </c>
      <c r="I27" s="202" t="s">
        <v>1061</v>
      </c>
      <c r="J27" s="222">
        <f>VALUE(pub?gid_1251696231_single_true_output_csv[[#This Row],[SAJ品番]])</f>
        <v>10188</v>
      </c>
    </row>
    <row r="28" spans="1:10">
      <c r="A28" s="202" t="s">
        <v>1126</v>
      </c>
      <c r="B28" s="202" t="s">
        <v>1127</v>
      </c>
      <c r="C28" s="202" t="s">
        <v>78</v>
      </c>
      <c r="D28" s="202" t="s">
        <v>51</v>
      </c>
      <c r="E28" s="202">
        <v>45100</v>
      </c>
      <c r="F28" s="202" t="s">
        <v>1075</v>
      </c>
      <c r="G28" s="202" t="s">
        <v>1075</v>
      </c>
      <c r="H28" s="202" t="s">
        <v>52</v>
      </c>
      <c r="I28" s="202" t="s">
        <v>1061</v>
      </c>
      <c r="J28" s="222">
        <f>VALUE(pub?gid_1251696231_single_true_output_csv[[#This Row],[SAJ品番]])</f>
        <v>10189</v>
      </c>
    </row>
    <row r="29" spans="1:10">
      <c r="A29" s="202" t="s">
        <v>1128</v>
      </c>
      <c r="B29" s="202" t="s">
        <v>1129</v>
      </c>
      <c r="C29" s="202" t="s">
        <v>79</v>
      </c>
      <c r="D29" s="202" t="s">
        <v>51</v>
      </c>
      <c r="E29" s="202">
        <v>45100</v>
      </c>
      <c r="F29" s="202" t="s">
        <v>1075</v>
      </c>
      <c r="G29" s="202" t="s">
        <v>1075</v>
      </c>
      <c r="H29" s="202" t="s">
        <v>52</v>
      </c>
      <c r="I29" s="202" t="s">
        <v>1061</v>
      </c>
      <c r="J29" s="222">
        <f>VALUE(pub?gid_1251696231_single_true_output_csv[[#This Row],[SAJ品番]])</f>
        <v>10190</v>
      </c>
    </row>
    <row r="30" spans="1:10">
      <c r="A30" s="202" t="s">
        <v>1130</v>
      </c>
      <c r="B30" s="202" t="s">
        <v>1131</v>
      </c>
      <c r="C30" s="202" t="s">
        <v>80</v>
      </c>
      <c r="D30" s="202" t="s">
        <v>51</v>
      </c>
      <c r="E30" s="202">
        <v>45100</v>
      </c>
      <c r="F30" s="202" t="s">
        <v>1075</v>
      </c>
      <c r="G30" s="202" t="s">
        <v>1075</v>
      </c>
      <c r="H30" s="202" t="s">
        <v>52</v>
      </c>
      <c r="I30" s="202" t="s">
        <v>1061</v>
      </c>
      <c r="J30" s="222">
        <f>VALUE(pub?gid_1251696231_single_true_output_csv[[#This Row],[SAJ品番]])</f>
        <v>10191</v>
      </c>
    </row>
    <row r="31" spans="1:10">
      <c r="A31" s="202" t="s">
        <v>1132</v>
      </c>
      <c r="B31" s="202" t="s">
        <v>1133</v>
      </c>
      <c r="C31" s="202" t="s">
        <v>81</v>
      </c>
      <c r="D31" s="202" t="s">
        <v>51</v>
      </c>
      <c r="E31" s="202">
        <v>45100</v>
      </c>
      <c r="F31" s="202" t="s">
        <v>1075</v>
      </c>
      <c r="G31" s="202" t="s">
        <v>1075</v>
      </c>
      <c r="H31" s="202" t="s">
        <v>52</v>
      </c>
      <c r="I31" s="202" t="s">
        <v>1061</v>
      </c>
      <c r="J31" s="222">
        <f>VALUE(pub?gid_1251696231_single_true_output_csv[[#This Row],[SAJ品番]])</f>
        <v>10192</v>
      </c>
    </row>
    <row r="32" spans="1:10">
      <c r="A32" s="202" t="s">
        <v>1134</v>
      </c>
      <c r="B32" s="202" t="s">
        <v>1135</v>
      </c>
      <c r="C32" s="202" t="s">
        <v>82</v>
      </c>
      <c r="D32" s="202" t="s">
        <v>51</v>
      </c>
      <c r="E32" s="202">
        <v>51700</v>
      </c>
      <c r="F32" s="202" t="s">
        <v>1075</v>
      </c>
      <c r="G32" s="202" t="s">
        <v>1075</v>
      </c>
      <c r="H32" s="202" t="s">
        <v>52</v>
      </c>
      <c r="I32" s="202" t="s">
        <v>1061</v>
      </c>
      <c r="J32" s="222">
        <f>VALUE(pub?gid_1251696231_single_true_output_csv[[#This Row],[SAJ品番]])</f>
        <v>10195</v>
      </c>
    </row>
    <row r="33" spans="1:10">
      <c r="A33" s="202" t="s">
        <v>1136</v>
      </c>
      <c r="B33" s="202" t="s">
        <v>1137</v>
      </c>
      <c r="C33" s="202" t="s">
        <v>83</v>
      </c>
      <c r="D33" s="202" t="s">
        <v>84</v>
      </c>
      <c r="E33" s="202">
        <v>2420</v>
      </c>
      <c r="F33" s="202" t="s">
        <v>1075</v>
      </c>
      <c r="G33" s="202" t="s">
        <v>1075</v>
      </c>
      <c r="H33" s="202" t="s">
        <v>52</v>
      </c>
      <c r="I33" s="202" t="s">
        <v>1061</v>
      </c>
      <c r="J33" s="222">
        <f>VALUE(pub?gid_1251696231_single_true_output_csv[[#This Row],[SAJ品番]])</f>
        <v>10601</v>
      </c>
    </row>
    <row r="34" spans="1:10">
      <c r="A34" s="202" t="s">
        <v>1138</v>
      </c>
      <c r="B34" s="202" t="s">
        <v>1139</v>
      </c>
      <c r="C34" s="202" t="s">
        <v>83</v>
      </c>
      <c r="D34" s="202" t="s">
        <v>85</v>
      </c>
      <c r="E34" s="202">
        <v>2420</v>
      </c>
      <c r="F34" s="202" t="s">
        <v>1075</v>
      </c>
      <c r="G34" s="202" t="s">
        <v>1075</v>
      </c>
      <c r="H34" s="202" t="s">
        <v>52</v>
      </c>
      <c r="I34" s="202" t="s">
        <v>1061</v>
      </c>
      <c r="J34" s="222">
        <f>VALUE(pub?gid_1251696231_single_true_output_csv[[#This Row],[SAJ品番]])</f>
        <v>10603</v>
      </c>
    </row>
    <row r="35" spans="1:10">
      <c r="A35" s="202" t="s">
        <v>1140</v>
      </c>
      <c r="B35" s="202" t="s">
        <v>1141</v>
      </c>
      <c r="C35" s="202" t="s">
        <v>83</v>
      </c>
      <c r="D35" s="202" t="s">
        <v>86</v>
      </c>
      <c r="E35" s="202">
        <v>2420</v>
      </c>
      <c r="F35" s="202" t="s">
        <v>1075</v>
      </c>
      <c r="G35" s="202" t="s">
        <v>1075</v>
      </c>
      <c r="H35" s="202" t="s">
        <v>52</v>
      </c>
      <c r="I35" s="202" t="s">
        <v>1061</v>
      </c>
      <c r="J35" s="222">
        <f>VALUE(pub?gid_1251696231_single_true_output_csv[[#This Row],[SAJ品番]])</f>
        <v>10605</v>
      </c>
    </row>
    <row r="36" spans="1:10">
      <c r="A36" s="202" t="s">
        <v>1142</v>
      </c>
      <c r="B36" s="202" t="s">
        <v>1143</v>
      </c>
      <c r="C36" s="202" t="s">
        <v>83</v>
      </c>
      <c r="D36" s="202" t="s">
        <v>87</v>
      </c>
      <c r="E36" s="202">
        <v>2420</v>
      </c>
      <c r="F36" s="202" t="s">
        <v>1075</v>
      </c>
      <c r="G36" s="202" t="s">
        <v>1075</v>
      </c>
      <c r="H36" s="202" t="s">
        <v>52</v>
      </c>
      <c r="I36" s="202" t="s">
        <v>1061</v>
      </c>
      <c r="J36" s="222">
        <f>VALUE(pub?gid_1251696231_single_true_output_csv[[#This Row],[SAJ品番]])</f>
        <v>10607</v>
      </c>
    </row>
    <row r="37" spans="1:10">
      <c r="A37" s="202" t="s">
        <v>1144</v>
      </c>
      <c r="B37" s="202" t="s">
        <v>1145</v>
      </c>
      <c r="C37" s="202" t="s">
        <v>88</v>
      </c>
      <c r="D37" s="202" t="s">
        <v>84</v>
      </c>
      <c r="E37" s="202">
        <v>3630</v>
      </c>
      <c r="F37" s="202" t="s">
        <v>1075</v>
      </c>
      <c r="G37" s="202" t="s">
        <v>1075</v>
      </c>
      <c r="H37" s="202" t="s">
        <v>52</v>
      </c>
      <c r="I37" s="202" t="s">
        <v>1061</v>
      </c>
      <c r="J37" s="222">
        <f>VALUE(pub?gid_1251696231_single_true_output_csv[[#This Row],[SAJ品番]])</f>
        <v>10701</v>
      </c>
    </row>
    <row r="38" spans="1:10">
      <c r="A38" s="202" t="s">
        <v>1146</v>
      </c>
      <c r="B38" s="202" t="s">
        <v>1147</v>
      </c>
      <c r="C38" s="202" t="s">
        <v>88</v>
      </c>
      <c r="D38" s="202" t="s">
        <v>85</v>
      </c>
      <c r="E38" s="202">
        <v>3630</v>
      </c>
      <c r="F38" s="202" t="s">
        <v>1075</v>
      </c>
      <c r="G38" s="202" t="s">
        <v>1075</v>
      </c>
      <c r="H38" s="202" t="s">
        <v>52</v>
      </c>
      <c r="I38" s="202" t="s">
        <v>1061</v>
      </c>
      <c r="J38" s="222">
        <f>VALUE(pub?gid_1251696231_single_true_output_csv[[#This Row],[SAJ品番]])</f>
        <v>10703</v>
      </c>
    </row>
    <row r="39" spans="1:10">
      <c r="A39" s="202" t="s">
        <v>1148</v>
      </c>
      <c r="B39" s="202" t="s">
        <v>1149</v>
      </c>
      <c r="C39" s="202" t="s">
        <v>88</v>
      </c>
      <c r="D39" s="202" t="s">
        <v>86</v>
      </c>
      <c r="E39" s="202">
        <v>3630</v>
      </c>
      <c r="F39" s="202" t="s">
        <v>1075</v>
      </c>
      <c r="G39" s="202" t="s">
        <v>1075</v>
      </c>
      <c r="H39" s="202" t="s">
        <v>52</v>
      </c>
      <c r="I39" s="202" t="s">
        <v>1061</v>
      </c>
      <c r="J39" s="222">
        <f>VALUE(pub?gid_1251696231_single_true_output_csv[[#This Row],[SAJ品番]])</f>
        <v>10705</v>
      </c>
    </row>
    <row r="40" spans="1:10">
      <c r="A40" s="202" t="s">
        <v>1150</v>
      </c>
      <c r="B40" s="202" t="s">
        <v>1151</v>
      </c>
      <c r="C40" s="202" t="s">
        <v>88</v>
      </c>
      <c r="D40" s="202" t="s">
        <v>87</v>
      </c>
      <c r="E40" s="202">
        <v>3630</v>
      </c>
      <c r="F40" s="202" t="s">
        <v>1075</v>
      </c>
      <c r="G40" s="202" t="s">
        <v>1075</v>
      </c>
      <c r="H40" s="202" t="s">
        <v>52</v>
      </c>
      <c r="I40" s="202" t="s">
        <v>1061</v>
      </c>
      <c r="J40" s="222">
        <f>VALUE(pub?gid_1251696231_single_true_output_csv[[#This Row],[SAJ品番]])</f>
        <v>10707</v>
      </c>
    </row>
    <row r="41" spans="1:10">
      <c r="A41" s="202" t="s">
        <v>1152</v>
      </c>
      <c r="B41" s="202" t="s">
        <v>1153</v>
      </c>
      <c r="C41" s="202" t="s">
        <v>89</v>
      </c>
      <c r="D41" s="202" t="s">
        <v>90</v>
      </c>
      <c r="E41" s="202">
        <v>3300</v>
      </c>
      <c r="F41" s="202" t="s">
        <v>1075</v>
      </c>
      <c r="G41" s="202" t="s">
        <v>1075</v>
      </c>
      <c r="H41" s="202" t="s">
        <v>52</v>
      </c>
      <c r="I41" s="202" t="s">
        <v>1061</v>
      </c>
      <c r="J41" s="222">
        <f>VALUE(pub?gid_1251696231_single_true_output_csv[[#This Row],[SAJ品番]])</f>
        <v>11301</v>
      </c>
    </row>
    <row r="42" spans="1:10">
      <c r="A42" s="202" t="s">
        <v>1154</v>
      </c>
      <c r="B42" s="202" t="s">
        <v>1155</v>
      </c>
      <c r="C42" s="202" t="s">
        <v>89</v>
      </c>
      <c r="D42" s="202" t="s">
        <v>91</v>
      </c>
      <c r="E42" s="202">
        <v>3300</v>
      </c>
      <c r="F42" s="202" t="s">
        <v>1075</v>
      </c>
      <c r="G42" s="202" t="s">
        <v>1075</v>
      </c>
      <c r="H42" s="202" t="s">
        <v>52</v>
      </c>
      <c r="I42" s="202" t="s">
        <v>1061</v>
      </c>
      <c r="J42" s="222">
        <f>VALUE(pub?gid_1251696231_single_true_output_csv[[#This Row],[SAJ品番]])</f>
        <v>11303</v>
      </c>
    </row>
    <row r="43" spans="1:10">
      <c r="A43" s="202" t="s">
        <v>1156</v>
      </c>
      <c r="B43" s="202" t="s">
        <v>1157</v>
      </c>
      <c r="C43" s="202" t="s">
        <v>89</v>
      </c>
      <c r="D43" s="202" t="s">
        <v>92</v>
      </c>
      <c r="E43" s="202">
        <v>3300</v>
      </c>
      <c r="F43" s="202" t="s">
        <v>1075</v>
      </c>
      <c r="G43" s="202" t="s">
        <v>1075</v>
      </c>
      <c r="H43" s="202" t="s">
        <v>52</v>
      </c>
      <c r="I43" s="202" t="s">
        <v>1061</v>
      </c>
      <c r="J43" s="222">
        <f>VALUE(pub?gid_1251696231_single_true_output_csv[[#This Row],[SAJ品番]])</f>
        <v>11305</v>
      </c>
    </row>
    <row r="44" spans="1:10">
      <c r="A44" s="202" t="s">
        <v>1158</v>
      </c>
      <c r="B44" s="202" t="s">
        <v>1159</v>
      </c>
      <c r="C44" s="202" t="s">
        <v>89</v>
      </c>
      <c r="D44" s="202" t="s">
        <v>93</v>
      </c>
      <c r="E44" s="202">
        <v>3300</v>
      </c>
      <c r="F44" s="202" t="s">
        <v>1075</v>
      </c>
      <c r="G44" s="202" t="s">
        <v>1075</v>
      </c>
      <c r="H44" s="202" t="s">
        <v>52</v>
      </c>
      <c r="I44" s="202" t="s">
        <v>1061</v>
      </c>
      <c r="J44" s="222">
        <f>VALUE(pub?gid_1251696231_single_true_output_csv[[#This Row],[SAJ品番]])</f>
        <v>11307</v>
      </c>
    </row>
    <row r="45" spans="1:10">
      <c r="A45" s="202" t="s">
        <v>1160</v>
      </c>
      <c r="B45" s="202" t="s">
        <v>1161</v>
      </c>
      <c r="C45" s="202" t="s">
        <v>94</v>
      </c>
      <c r="D45" s="202" t="s">
        <v>95</v>
      </c>
      <c r="E45" s="202">
        <v>4950</v>
      </c>
      <c r="F45" s="202" t="s">
        <v>1075</v>
      </c>
      <c r="G45" s="202" t="s">
        <v>1075</v>
      </c>
      <c r="H45" s="202" t="s">
        <v>52</v>
      </c>
      <c r="I45" s="202" t="s">
        <v>1061</v>
      </c>
      <c r="J45" s="222">
        <f>VALUE(pub?gid_1251696231_single_true_output_csv[[#This Row],[SAJ品番]])</f>
        <v>11309</v>
      </c>
    </row>
    <row r="46" spans="1:10">
      <c r="A46" s="202" t="s">
        <v>1162</v>
      </c>
      <c r="B46" s="202" t="s">
        <v>1163</v>
      </c>
      <c r="C46" s="202" t="s">
        <v>96</v>
      </c>
      <c r="D46" s="202" t="s">
        <v>97</v>
      </c>
      <c r="E46" s="202">
        <v>4070</v>
      </c>
      <c r="F46" s="202" t="s">
        <v>1075</v>
      </c>
      <c r="G46" s="202" t="s">
        <v>1075</v>
      </c>
      <c r="H46" s="202" t="s">
        <v>52</v>
      </c>
      <c r="I46" s="202" t="s">
        <v>1061</v>
      </c>
      <c r="J46" s="222">
        <f>VALUE(pub?gid_1251696231_single_true_output_csv[[#This Row],[SAJ品番]])</f>
        <v>11401</v>
      </c>
    </row>
    <row r="47" spans="1:10">
      <c r="A47" s="202" t="s">
        <v>1164</v>
      </c>
      <c r="B47" s="202" t="s">
        <v>1165</v>
      </c>
      <c r="C47" s="202" t="s">
        <v>96</v>
      </c>
      <c r="D47" s="202" t="s">
        <v>98</v>
      </c>
      <c r="E47" s="202">
        <v>4070</v>
      </c>
      <c r="F47" s="202" t="s">
        <v>1075</v>
      </c>
      <c r="G47" s="202" t="s">
        <v>1075</v>
      </c>
      <c r="H47" s="202" t="s">
        <v>52</v>
      </c>
      <c r="I47" s="202" t="s">
        <v>1061</v>
      </c>
      <c r="J47" s="222">
        <f>VALUE(pub?gid_1251696231_single_true_output_csv[[#This Row],[SAJ品番]])</f>
        <v>11403</v>
      </c>
    </row>
    <row r="48" spans="1:10">
      <c r="A48" s="202" t="s">
        <v>1166</v>
      </c>
      <c r="B48" s="202" t="s">
        <v>1167</v>
      </c>
      <c r="C48" s="202" t="s">
        <v>96</v>
      </c>
      <c r="D48" s="202" t="s">
        <v>99</v>
      </c>
      <c r="E48" s="202">
        <v>4070</v>
      </c>
      <c r="F48" s="202" t="s">
        <v>1075</v>
      </c>
      <c r="G48" s="202" t="s">
        <v>1075</v>
      </c>
      <c r="H48" s="202" t="s">
        <v>52</v>
      </c>
      <c r="I48" s="202" t="s">
        <v>1061</v>
      </c>
      <c r="J48" s="222">
        <f>VALUE(pub?gid_1251696231_single_true_output_csv[[#This Row],[SAJ品番]])</f>
        <v>11405</v>
      </c>
    </row>
    <row r="49" spans="1:10">
      <c r="A49" s="202" t="s">
        <v>1168</v>
      </c>
      <c r="B49" s="202" t="s">
        <v>1169</v>
      </c>
      <c r="C49" s="202" t="s">
        <v>96</v>
      </c>
      <c r="D49" s="202" t="s">
        <v>100</v>
      </c>
      <c r="E49" s="202">
        <v>4070</v>
      </c>
      <c r="F49" s="202" t="s">
        <v>1075</v>
      </c>
      <c r="G49" s="202" t="s">
        <v>1075</v>
      </c>
      <c r="H49" s="202" t="s">
        <v>52</v>
      </c>
      <c r="I49" s="202" t="s">
        <v>1061</v>
      </c>
      <c r="J49" s="222">
        <f>VALUE(pub?gid_1251696231_single_true_output_csv[[#This Row],[SAJ品番]])</f>
        <v>11407</v>
      </c>
    </row>
    <row r="50" spans="1:10">
      <c r="A50" s="202" t="s">
        <v>1170</v>
      </c>
      <c r="B50" s="202" t="s">
        <v>1171</v>
      </c>
      <c r="C50" s="202" t="s">
        <v>101</v>
      </c>
      <c r="D50" s="202" t="s">
        <v>102</v>
      </c>
      <c r="E50" s="202">
        <v>6105</v>
      </c>
      <c r="F50" s="202" t="s">
        <v>1075</v>
      </c>
      <c r="G50" s="202" t="s">
        <v>1075</v>
      </c>
      <c r="H50" s="202" t="s">
        <v>52</v>
      </c>
      <c r="I50" s="202" t="s">
        <v>1061</v>
      </c>
      <c r="J50" s="222">
        <f>VALUE(pub?gid_1251696231_single_true_output_csv[[#This Row],[SAJ品番]])</f>
        <v>11409</v>
      </c>
    </row>
    <row r="51" spans="1:10">
      <c r="A51" s="202" t="s">
        <v>1172</v>
      </c>
      <c r="B51" s="202" t="s">
        <v>1173</v>
      </c>
      <c r="C51" s="202" t="s">
        <v>103</v>
      </c>
      <c r="D51" s="202" t="s">
        <v>104</v>
      </c>
      <c r="E51" s="202">
        <v>3190</v>
      </c>
      <c r="F51" s="202" t="s">
        <v>1075</v>
      </c>
      <c r="G51" s="202" t="s">
        <v>1075</v>
      </c>
      <c r="H51" s="202" t="s">
        <v>52</v>
      </c>
      <c r="I51" s="202" t="s">
        <v>1061</v>
      </c>
      <c r="J51" s="222">
        <f>VALUE(pub?gid_1251696231_single_true_output_csv[[#This Row],[SAJ品番]])</f>
        <v>11501</v>
      </c>
    </row>
    <row r="52" spans="1:10">
      <c r="A52" s="202" t="s">
        <v>1174</v>
      </c>
      <c r="B52" s="202" t="s">
        <v>1175</v>
      </c>
      <c r="C52" s="202" t="s">
        <v>103</v>
      </c>
      <c r="D52" s="202" t="s">
        <v>105</v>
      </c>
      <c r="E52" s="202">
        <v>3190</v>
      </c>
      <c r="F52" s="202" t="s">
        <v>1075</v>
      </c>
      <c r="G52" s="202" t="s">
        <v>1075</v>
      </c>
      <c r="H52" s="202" t="s">
        <v>52</v>
      </c>
      <c r="I52" s="202" t="s">
        <v>1061</v>
      </c>
      <c r="J52" s="222">
        <f>VALUE(pub?gid_1251696231_single_true_output_csv[[#This Row],[SAJ品番]])</f>
        <v>11503</v>
      </c>
    </row>
    <row r="53" spans="1:10">
      <c r="A53" s="202" t="s">
        <v>1176</v>
      </c>
      <c r="B53" s="202" t="s">
        <v>1177</v>
      </c>
      <c r="C53" s="202" t="s">
        <v>103</v>
      </c>
      <c r="D53" s="202" t="s">
        <v>106</v>
      </c>
      <c r="E53" s="202">
        <v>3190</v>
      </c>
      <c r="F53" s="202" t="s">
        <v>1075</v>
      </c>
      <c r="G53" s="202" t="s">
        <v>1075</v>
      </c>
      <c r="H53" s="202" t="s">
        <v>52</v>
      </c>
      <c r="I53" s="202" t="s">
        <v>1061</v>
      </c>
      <c r="J53" s="222">
        <f>VALUE(pub?gid_1251696231_single_true_output_csv[[#This Row],[SAJ品番]])</f>
        <v>11505</v>
      </c>
    </row>
    <row r="54" spans="1:10">
      <c r="A54" s="202" t="s">
        <v>1178</v>
      </c>
      <c r="B54" s="202" t="s">
        <v>1179</v>
      </c>
      <c r="C54" s="202" t="s">
        <v>103</v>
      </c>
      <c r="D54" s="202" t="s">
        <v>107</v>
      </c>
      <c r="E54" s="202">
        <v>3190</v>
      </c>
      <c r="F54" s="202" t="s">
        <v>1075</v>
      </c>
      <c r="G54" s="202" t="s">
        <v>1075</v>
      </c>
      <c r="H54" s="202" t="s">
        <v>52</v>
      </c>
      <c r="I54" s="202" t="s">
        <v>1061</v>
      </c>
      <c r="J54" s="222">
        <f>VALUE(pub?gid_1251696231_single_true_output_csv[[#This Row],[SAJ品番]])</f>
        <v>11507</v>
      </c>
    </row>
    <row r="55" spans="1:10">
      <c r="A55" s="202" t="s">
        <v>1180</v>
      </c>
      <c r="B55" s="202" t="s">
        <v>1181</v>
      </c>
      <c r="C55" s="202" t="s">
        <v>103</v>
      </c>
      <c r="D55" s="202" t="s">
        <v>108</v>
      </c>
      <c r="E55" s="202">
        <v>3190</v>
      </c>
      <c r="F55" s="202" t="s">
        <v>1075</v>
      </c>
      <c r="G55" s="202" t="s">
        <v>1075</v>
      </c>
      <c r="H55" s="202" t="s">
        <v>52</v>
      </c>
      <c r="I55" s="202" t="s">
        <v>1061</v>
      </c>
      <c r="J55" s="222">
        <f>VALUE(pub?gid_1251696231_single_true_output_csv[[#This Row],[SAJ品番]])</f>
        <v>11509</v>
      </c>
    </row>
    <row r="56" spans="1:10">
      <c r="A56" s="202" t="s">
        <v>1182</v>
      </c>
      <c r="B56" s="202" t="s">
        <v>1183</v>
      </c>
      <c r="C56" s="202" t="s">
        <v>109</v>
      </c>
      <c r="D56" s="202" t="s">
        <v>110</v>
      </c>
      <c r="E56" s="202">
        <v>4950</v>
      </c>
      <c r="F56" s="202" t="s">
        <v>1075</v>
      </c>
      <c r="G56" s="202" t="s">
        <v>1075</v>
      </c>
      <c r="H56" s="202" t="s">
        <v>52</v>
      </c>
      <c r="I56" s="202" t="s">
        <v>1061</v>
      </c>
      <c r="J56" s="222">
        <f>VALUE(pub?gid_1251696231_single_true_output_csv[[#This Row],[SAJ品番]])</f>
        <v>11511</v>
      </c>
    </row>
    <row r="57" spans="1:10">
      <c r="A57" s="202" t="s">
        <v>1184</v>
      </c>
      <c r="B57" s="202" t="s">
        <v>1185</v>
      </c>
      <c r="C57" s="202" t="s">
        <v>111</v>
      </c>
      <c r="D57" s="202" t="s">
        <v>112</v>
      </c>
      <c r="E57" s="202">
        <v>3850</v>
      </c>
      <c r="F57" s="202" t="s">
        <v>1075</v>
      </c>
      <c r="G57" s="202" t="s">
        <v>1075</v>
      </c>
      <c r="H57" s="202" t="s">
        <v>52</v>
      </c>
      <c r="I57" s="202" t="s">
        <v>1061</v>
      </c>
      <c r="J57" s="222">
        <f>VALUE(pub?gid_1251696231_single_true_output_csv[[#This Row],[SAJ品番]])</f>
        <v>11601</v>
      </c>
    </row>
    <row r="58" spans="1:10">
      <c r="A58" s="202" t="s">
        <v>1186</v>
      </c>
      <c r="B58" s="202" t="s">
        <v>1187</v>
      </c>
      <c r="C58" s="202" t="s">
        <v>111</v>
      </c>
      <c r="D58" s="202" t="s">
        <v>113</v>
      </c>
      <c r="E58" s="202">
        <v>3850</v>
      </c>
      <c r="F58" s="202" t="s">
        <v>1075</v>
      </c>
      <c r="G58" s="202" t="s">
        <v>1075</v>
      </c>
      <c r="H58" s="202" t="s">
        <v>52</v>
      </c>
      <c r="I58" s="202" t="s">
        <v>1061</v>
      </c>
      <c r="J58" s="222">
        <f>VALUE(pub?gid_1251696231_single_true_output_csv[[#This Row],[SAJ品番]])</f>
        <v>11603</v>
      </c>
    </row>
    <row r="59" spans="1:10">
      <c r="A59" s="202" t="s">
        <v>1188</v>
      </c>
      <c r="B59" s="202" t="s">
        <v>1189</v>
      </c>
      <c r="C59" s="202" t="s">
        <v>111</v>
      </c>
      <c r="D59" s="202" t="s">
        <v>114</v>
      </c>
      <c r="E59" s="202">
        <v>3850</v>
      </c>
      <c r="F59" s="202" t="s">
        <v>1075</v>
      </c>
      <c r="G59" s="202" t="s">
        <v>1075</v>
      </c>
      <c r="H59" s="202" t="s">
        <v>52</v>
      </c>
      <c r="I59" s="202" t="s">
        <v>1061</v>
      </c>
      <c r="J59" s="222">
        <f>VALUE(pub?gid_1251696231_single_true_output_csv[[#This Row],[SAJ品番]])</f>
        <v>11605</v>
      </c>
    </row>
    <row r="60" spans="1:10">
      <c r="A60" s="202" t="s">
        <v>1190</v>
      </c>
      <c r="B60" s="202" t="s">
        <v>1191</v>
      </c>
      <c r="C60" s="202" t="s">
        <v>111</v>
      </c>
      <c r="D60" s="202" t="s">
        <v>115</v>
      </c>
      <c r="E60" s="202">
        <v>3850</v>
      </c>
      <c r="F60" s="202" t="s">
        <v>1075</v>
      </c>
      <c r="G60" s="202" t="s">
        <v>1075</v>
      </c>
      <c r="H60" s="202" t="s">
        <v>52</v>
      </c>
      <c r="I60" s="202" t="s">
        <v>1061</v>
      </c>
      <c r="J60" s="222">
        <f>VALUE(pub?gid_1251696231_single_true_output_csv[[#This Row],[SAJ品番]])</f>
        <v>11607</v>
      </c>
    </row>
    <row r="61" spans="1:10">
      <c r="A61" s="202" t="s">
        <v>1192</v>
      </c>
      <c r="B61" s="202" t="s">
        <v>1193</v>
      </c>
      <c r="C61" s="202" t="s">
        <v>111</v>
      </c>
      <c r="D61" s="202" t="s">
        <v>116</v>
      </c>
      <c r="E61" s="202">
        <v>3850</v>
      </c>
      <c r="F61" s="202" t="s">
        <v>1075</v>
      </c>
      <c r="G61" s="202" t="s">
        <v>1075</v>
      </c>
      <c r="H61" s="202" t="s">
        <v>52</v>
      </c>
      <c r="I61" s="202" t="s">
        <v>1061</v>
      </c>
      <c r="J61" s="222">
        <f>VALUE(pub?gid_1251696231_single_true_output_csv[[#This Row],[SAJ品番]])</f>
        <v>11609</v>
      </c>
    </row>
    <row r="62" spans="1:10">
      <c r="A62" s="202" t="s">
        <v>1194</v>
      </c>
      <c r="B62" s="202" t="s">
        <v>1195</v>
      </c>
      <c r="C62" s="202" t="s">
        <v>117</v>
      </c>
      <c r="D62" s="202" t="s">
        <v>118</v>
      </c>
      <c r="E62" s="202">
        <v>6050</v>
      </c>
      <c r="F62" s="202" t="s">
        <v>1075</v>
      </c>
      <c r="G62" s="202" t="s">
        <v>1075</v>
      </c>
      <c r="H62" s="202" t="s">
        <v>52</v>
      </c>
      <c r="I62" s="202" t="s">
        <v>1061</v>
      </c>
      <c r="J62" s="222">
        <f>VALUE(pub?gid_1251696231_single_true_output_csv[[#This Row],[SAJ品番]])</f>
        <v>11611</v>
      </c>
    </row>
    <row r="63" spans="1:10">
      <c r="A63" s="202" t="s">
        <v>1196</v>
      </c>
      <c r="B63" s="202" t="s">
        <v>1197</v>
      </c>
      <c r="C63" s="202" t="s">
        <v>119</v>
      </c>
      <c r="D63" s="202" t="s">
        <v>120</v>
      </c>
      <c r="E63" s="202">
        <v>4070</v>
      </c>
      <c r="F63" s="202" t="s">
        <v>1075</v>
      </c>
      <c r="G63" s="202" t="s">
        <v>1075</v>
      </c>
      <c r="H63" s="202" t="s">
        <v>52</v>
      </c>
      <c r="I63" s="202" t="s">
        <v>1061</v>
      </c>
      <c r="J63" s="222">
        <f>VALUE(pub?gid_1251696231_single_true_output_csv[[#This Row],[SAJ品番]])</f>
        <v>12301</v>
      </c>
    </row>
    <row r="64" spans="1:10">
      <c r="A64" s="202" t="s">
        <v>1198</v>
      </c>
      <c r="B64" s="202" t="s">
        <v>1199</v>
      </c>
      <c r="C64" s="202" t="s">
        <v>119</v>
      </c>
      <c r="D64" s="202" t="s">
        <v>121</v>
      </c>
      <c r="E64" s="202">
        <v>4070</v>
      </c>
      <c r="F64" s="202" t="s">
        <v>1075</v>
      </c>
      <c r="G64" s="202" t="s">
        <v>1075</v>
      </c>
      <c r="H64" s="202" t="s">
        <v>52</v>
      </c>
      <c r="I64" s="202" t="s">
        <v>1061</v>
      </c>
      <c r="J64" s="222">
        <f>VALUE(pub?gid_1251696231_single_true_output_csv[[#This Row],[SAJ品番]])</f>
        <v>12303</v>
      </c>
    </row>
    <row r="65" spans="1:10">
      <c r="A65" s="202" t="s">
        <v>1200</v>
      </c>
      <c r="B65" s="202" t="s">
        <v>1201</v>
      </c>
      <c r="C65" s="202" t="s">
        <v>119</v>
      </c>
      <c r="D65" s="202" t="s">
        <v>122</v>
      </c>
      <c r="E65" s="202">
        <v>4070</v>
      </c>
      <c r="F65" s="202" t="s">
        <v>1075</v>
      </c>
      <c r="G65" s="202" t="s">
        <v>1075</v>
      </c>
      <c r="H65" s="202" t="s">
        <v>52</v>
      </c>
      <c r="I65" s="202" t="s">
        <v>1061</v>
      </c>
      <c r="J65" s="222">
        <f>VALUE(pub?gid_1251696231_single_true_output_csv[[#This Row],[SAJ品番]])</f>
        <v>12305</v>
      </c>
    </row>
    <row r="66" spans="1:10">
      <c r="A66" s="202" t="s">
        <v>1202</v>
      </c>
      <c r="B66" s="202" t="s">
        <v>1203</v>
      </c>
      <c r="C66" s="202" t="s">
        <v>119</v>
      </c>
      <c r="D66" s="202" t="s">
        <v>123</v>
      </c>
      <c r="E66" s="202">
        <v>4070</v>
      </c>
      <c r="F66" s="202" t="s">
        <v>1075</v>
      </c>
      <c r="G66" s="202" t="s">
        <v>1075</v>
      </c>
      <c r="H66" s="202" t="s">
        <v>52</v>
      </c>
      <c r="I66" s="202" t="s">
        <v>1061</v>
      </c>
      <c r="J66" s="222">
        <f>VALUE(pub?gid_1251696231_single_true_output_csv[[#This Row],[SAJ品番]])</f>
        <v>12307</v>
      </c>
    </row>
    <row r="67" spans="1:10">
      <c r="A67" s="202" t="s">
        <v>1204</v>
      </c>
      <c r="B67" s="202" t="s">
        <v>1205</v>
      </c>
      <c r="C67" s="202" t="s">
        <v>119</v>
      </c>
      <c r="D67" s="202" t="s">
        <v>124</v>
      </c>
      <c r="E67" s="202">
        <v>4070</v>
      </c>
      <c r="F67" s="202" t="s">
        <v>1075</v>
      </c>
      <c r="G67" s="202" t="s">
        <v>1075</v>
      </c>
      <c r="H67" s="202" t="s">
        <v>52</v>
      </c>
      <c r="I67" s="202" t="s">
        <v>1061</v>
      </c>
      <c r="J67" s="222">
        <f>VALUE(pub?gid_1251696231_single_true_output_csv[[#This Row],[SAJ品番]])</f>
        <v>12309</v>
      </c>
    </row>
    <row r="68" spans="1:10">
      <c r="A68" s="202" t="s">
        <v>1206</v>
      </c>
      <c r="B68" s="202" t="s">
        <v>1207</v>
      </c>
      <c r="C68" s="202" t="s">
        <v>119</v>
      </c>
      <c r="D68" s="202" t="s">
        <v>125</v>
      </c>
      <c r="E68" s="202">
        <v>4070</v>
      </c>
      <c r="F68" s="202" t="s">
        <v>1075</v>
      </c>
      <c r="G68" s="202" t="s">
        <v>1075</v>
      </c>
      <c r="H68" s="202" t="s">
        <v>52</v>
      </c>
      <c r="I68" s="202" t="s">
        <v>1061</v>
      </c>
      <c r="J68" s="222">
        <f>VALUE(pub?gid_1251696231_single_true_output_csv[[#This Row],[SAJ品番]])</f>
        <v>12312</v>
      </c>
    </row>
    <row r="69" spans="1:10">
      <c r="A69" s="202" t="s">
        <v>1208</v>
      </c>
      <c r="B69" s="202" t="s">
        <v>1209</v>
      </c>
      <c r="C69" s="202" t="s">
        <v>119</v>
      </c>
      <c r="D69" s="202" t="s">
        <v>126</v>
      </c>
      <c r="E69" s="202">
        <v>4070</v>
      </c>
      <c r="F69" s="202" t="s">
        <v>1075</v>
      </c>
      <c r="G69" s="202" t="s">
        <v>1075</v>
      </c>
      <c r="H69" s="202" t="s">
        <v>52</v>
      </c>
      <c r="I69" s="202" t="s">
        <v>1061</v>
      </c>
      <c r="J69" s="222">
        <f>VALUE(pub?gid_1251696231_single_true_output_csv[[#This Row],[SAJ品番]])</f>
        <v>12314</v>
      </c>
    </row>
    <row r="70" spans="1:10">
      <c r="A70" s="202" t="s">
        <v>1210</v>
      </c>
      <c r="B70" s="202" t="s">
        <v>1211</v>
      </c>
      <c r="C70" s="202" t="s">
        <v>119</v>
      </c>
      <c r="D70" s="202" t="s">
        <v>127</v>
      </c>
      <c r="E70" s="202">
        <v>4070</v>
      </c>
      <c r="F70" s="202" t="s">
        <v>1075</v>
      </c>
      <c r="G70" s="202" t="s">
        <v>1075</v>
      </c>
      <c r="H70" s="202" t="s">
        <v>52</v>
      </c>
      <c r="I70" s="202" t="s">
        <v>1061</v>
      </c>
      <c r="J70" s="222">
        <f>VALUE(pub?gid_1251696231_single_true_output_csv[[#This Row],[SAJ品番]])</f>
        <v>12316</v>
      </c>
    </row>
    <row r="71" spans="1:10">
      <c r="A71" s="202" t="s">
        <v>1212</v>
      </c>
      <c r="B71" s="202" t="s">
        <v>1213</v>
      </c>
      <c r="C71" s="202" t="s">
        <v>128</v>
      </c>
      <c r="D71" s="202" t="s">
        <v>95</v>
      </c>
      <c r="E71" s="202">
        <v>5280</v>
      </c>
      <c r="F71" s="202" t="s">
        <v>1075</v>
      </c>
      <c r="G71" s="202" t="s">
        <v>1075</v>
      </c>
      <c r="H71" s="202" t="s">
        <v>52</v>
      </c>
      <c r="I71" s="202" t="s">
        <v>1061</v>
      </c>
      <c r="J71" s="222">
        <f>VALUE(pub?gid_1251696231_single_true_output_csv[[#This Row],[SAJ品番]])</f>
        <v>12318</v>
      </c>
    </row>
    <row r="72" spans="1:10">
      <c r="A72" s="202" t="s">
        <v>1214</v>
      </c>
      <c r="B72" s="202" t="s">
        <v>1215</v>
      </c>
      <c r="C72" s="202" t="s">
        <v>129</v>
      </c>
      <c r="D72" s="202" t="s">
        <v>130</v>
      </c>
      <c r="E72" s="202">
        <v>4730</v>
      </c>
      <c r="F72" s="202" t="s">
        <v>1075</v>
      </c>
      <c r="G72" s="202" t="s">
        <v>1075</v>
      </c>
      <c r="H72" s="202" t="s">
        <v>52</v>
      </c>
      <c r="I72" s="202" t="s">
        <v>1061</v>
      </c>
      <c r="J72" s="222">
        <f>VALUE(pub?gid_1251696231_single_true_output_csv[[#This Row],[SAJ品番]])</f>
        <v>12401</v>
      </c>
    </row>
    <row r="73" spans="1:10">
      <c r="A73" s="202" t="s">
        <v>1216</v>
      </c>
      <c r="B73" s="202" t="s">
        <v>1217</v>
      </c>
      <c r="C73" s="202" t="s">
        <v>129</v>
      </c>
      <c r="D73" s="202" t="s">
        <v>131</v>
      </c>
      <c r="E73" s="202">
        <v>4730</v>
      </c>
      <c r="F73" s="202" t="s">
        <v>1075</v>
      </c>
      <c r="G73" s="202" t="s">
        <v>1075</v>
      </c>
      <c r="H73" s="202" t="s">
        <v>52</v>
      </c>
      <c r="I73" s="202" t="s">
        <v>1061</v>
      </c>
      <c r="J73" s="222">
        <f>VALUE(pub?gid_1251696231_single_true_output_csv[[#This Row],[SAJ品番]])</f>
        <v>12403</v>
      </c>
    </row>
    <row r="74" spans="1:10">
      <c r="A74" s="202" t="s">
        <v>1218</v>
      </c>
      <c r="B74" s="202" t="s">
        <v>1219</v>
      </c>
      <c r="C74" s="202" t="s">
        <v>129</v>
      </c>
      <c r="D74" s="202" t="s">
        <v>132</v>
      </c>
      <c r="E74" s="202">
        <v>4730</v>
      </c>
      <c r="F74" s="202" t="s">
        <v>1075</v>
      </c>
      <c r="G74" s="202" t="s">
        <v>1075</v>
      </c>
      <c r="H74" s="202" t="s">
        <v>52</v>
      </c>
      <c r="I74" s="202" t="s">
        <v>1061</v>
      </c>
      <c r="J74" s="222">
        <f>VALUE(pub?gid_1251696231_single_true_output_csv[[#This Row],[SAJ品番]])</f>
        <v>12405</v>
      </c>
    </row>
    <row r="75" spans="1:10">
      <c r="A75" s="202" t="s">
        <v>1220</v>
      </c>
      <c r="B75" s="202" t="s">
        <v>1221</v>
      </c>
      <c r="C75" s="202" t="s">
        <v>129</v>
      </c>
      <c r="D75" s="202" t="s">
        <v>133</v>
      </c>
      <c r="E75" s="202">
        <v>4730</v>
      </c>
      <c r="F75" s="202" t="s">
        <v>1075</v>
      </c>
      <c r="G75" s="202" t="s">
        <v>1075</v>
      </c>
      <c r="H75" s="202" t="s">
        <v>52</v>
      </c>
      <c r="I75" s="202" t="s">
        <v>1061</v>
      </c>
      <c r="J75" s="222">
        <f>VALUE(pub?gid_1251696231_single_true_output_csv[[#This Row],[SAJ品番]])</f>
        <v>12407</v>
      </c>
    </row>
    <row r="76" spans="1:10">
      <c r="A76" s="202" t="s">
        <v>1222</v>
      </c>
      <c r="B76" s="202" t="s">
        <v>1223</v>
      </c>
      <c r="C76" s="202" t="s">
        <v>129</v>
      </c>
      <c r="D76" s="202" t="s">
        <v>134</v>
      </c>
      <c r="E76" s="202">
        <v>4730</v>
      </c>
      <c r="F76" s="202" t="s">
        <v>1075</v>
      </c>
      <c r="G76" s="202" t="s">
        <v>1075</v>
      </c>
      <c r="H76" s="202" t="s">
        <v>52</v>
      </c>
      <c r="I76" s="202" t="s">
        <v>1061</v>
      </c>
      <c r="J76" s="222">
        <f>VALUE(pub?gid_1251696231_single_true_output_csv[[#This Row],[SAJ品番]])</f>
        <v>12409</v>
      </c>
    </row>
    <row r="77" spans="1:10">
      <c r="A77" s="202" t="s">
        <v>1224</v>
      </c>
      <c r="B77" s="202" t="s">
        <v>1225</v>
      </c>
      <c r="C77" s="202" t="s">
        <v>129</v>
      </c>
      <c r="D77" s="202" t="s">
        <v>135</v>
      </c>
      <c r="E77" s="202">
        <v>4730</v>
      </c>
      <c r="F77" s="202" t="s">
        <v>1075</v>
      </c>
      <c r="G77" s="202" t="s">
        <v>1075</v>
      </c>
      <c r="H77" s="202" t="s">
        <v>52</v>
      </c>
      <c r="I77" s="202" t="s">
        <v>1061</v>
      </c>
      <c r="J77" s="222">
        <f>VALUE(pub?gid_1251696231_single_true_output_csv[[#This Row],[SAJ品番]])</f>
        <v>12412</v>
      </c>
    </row>
    <row r="78" spans="1:10">
      <c r="A78" s="202" t="s">
        <v>1226</v>
      </c>
      <c r="B78" s="202" t="s">
        <v>1227</v>
      </c>
      <c r="C78" s="202" t="s">
        <v>129</v>
      </c>
      <c r="D78" s="202" t="s">
        <v>136</v>
      </c>
      <c r="E78" s="202">
        <v>4730</v>
      </c>
      <c r="F78" s="202" t="s">
        <v>1075</v>
      </c>
      <c r="G78" s="202" t="s">
        <v>1075</v>
      </c>
      <c r="H78" s="202" t="s">
        <v>52</v>
      </c>
      <c r="I78" s="202" t="s">
        <v>1061</v>
      </c>
      <c r="J78" s="222">
        <f>VALUE(pub?gid_1251696231_single_true_output_csv[[#This Row],[SAJ品番]])</f>
        <v>12414</v>
      </c>
    </row>
    <row r="79" spans="1:10">
      <c r="A79" s="202" t="s">
        <v>1228</v>
      </c>
      <c r="B79" s="202" t="s">
        <v>1229</v>
      </c>
      <c r="C79" s="202" t="s">
        <v>129</v>
      </c>
      <c r="D79" s="202" t="s">
        <v>137</v>
      </c>
      <c r="E79" s="202">
        <v>4730</v>
      </c>
      <c r="F79" s="202" t="s">
        <v>1075</v>
      </c>
      <c r="G79" s="202" t="s">
        <v>1075</v>
      </c>
      <c r="H79" s="202" t="s">
        <v>52</v>
      </c>
      <c r="I79" s="202" t="s">
        <v>1061</v>
      </c>
      <c r="J79" s="222">
        <f>VALUE(pub?gid_1251696231_single_true_output_csv[[#This Row],[SAJ品番]])</f>
        <v>12416</v>
      </c>
    </row>
    <row r="80" spans="1:10">
      <c r="A80" s="202" t="s">
        <v>1230</v>
      </c>
      <c r="B80" s="202" t="s">
        <v>1231</v>
      </c>
      <c r="C80" s="202" t="s">
        <v>138</v>
      </c>
      <c r="D80" s="202" t="s">
        <v>102</v>
      </c>
      <c r="E80" s="202">
        <v>6270</v>
      </c>
      <c r="F80" s="202" t="s">
        <v>1075</v>
      </c>
      <c r="G80" s="202" t="s">
        <v>1075</v>
      </c>
      <c r="H80" s="202" t="s">
        <v>52</v>
      </c>
      <c r="I80" s="202" t="s">
        <v>1061</v>
      </c>
      <c r="J80" s="222">
        <f>VALUE(pub?gid_1251696231_single_true_output_csv[[#This Row],[SAJ品番]])</f>
        <v>12418</v>
      </c>
    </row>
    <row r="81" spans="1:10">
      <c r="A81" s="202" t="s">
        <v>1232</v>
      </c>
      <c r="B81" s="202" t="s">
        <v>1233</v>
      </c>
      <c r="C81" s="202" t="s">
        <v>139</v>
      </c>
      <c r="D81" s="202" t="s">
        <v>140</v>
      </c>
      <c r="E81" s="202">
        <v>4730</v>
      </c>
      <c r="F81" s="202" t="s">
        <v>1075</v>
      </c>
      <c r="G81" s="202" t="s">
        <v>1075</v>
      </c>
      <c r="H81" s="202" t="s">
        <v>52</v>
      </c>
      <c r="I81" s="202" t="s">
        <v>1061</v>
      </c>
      <c r="J81" s="222">
        <f>VALUE(pub?gid_1251696231_single_true_output_csv[[#This Row],[SAJ品番]])</f>
        <v>12501</v>
      </c>
    </row>
    <row r="82" spans="1:10">
      <c r="A82" s="202" t="s">
        <v>1234</v>
      </c>
      <c r="B82" s="202" t="s">
        <v>1235</v>
      </c>
      <c r="C82" s="202" t="s">
        <v>139</v>
      </c>
      <c r="D82" s="202" t="s">
        <v>141</v>
      </c>
      <c r="E82" s="202">
        <v>4730</v>
      </c>
      <c r="F82" s="202" t="s">
        <v>1075</v>
      </c>
      <c r="G82" s="202" t="s">
        <v>1075</v>
      </c>
      <c r="H82" s="202" t="s">
        <v>52</v>
      </c>
      <c r="I82" s="202" t="s">
        <v>1061</v>
      </c>
      <c r="J82" s="222">
        <f>VALUE(pub?gid_1251696231_single_true_output_csv[[#This Row],[SAJ品番]])</f>
        <v>12503</v>
      </c>
    </row>
    <row r="83" spans="1:10">
      <c r="A83" s="202" t="s">
        <v>1236</v>
      </c>
      <c r="B83" s="202" t="s">
        <v>1237</v>
      </c>
      <c r="C83" s="202" t="s">
        <v>139</v>
      </c>
      <c r="D83" s="202" t="s">
        <v>142</v>
      </c>
      <c r="E83" s="202">
        <v>4730</v>
      </c>
      <c r="F83" s="202" t="s">
        <v>1075</v>
      </c>
      <c r="G83" s="202" t="s">
        <v>1075</v>
      </c>
      <c r="H83" s="202" t="s">
        <v>52</v>
      </c>
      <c r="I83" s="202" t="s">
        <v>1061</v>
      </c>
      <c r="J83" s="222">
        <f>VALUE(pub?gid_1251696231_single_true_output_csv[[#This Row],[SAJ品番]])</f>
        <v>12505</v>
      </c>
    </row>
    <row r="84" spans="1:10">
      <c r="A84" s="202" t="s">
        <v>1238</v>
      </c>
      <c r="B84" s="202" t="s">
        <v>1239</v>
      </c>
      <c r="C84" s="202" t="s">
        <v>139</v>
      </c>
      <c r="D84" s="202" t="s">
        <v>143</v>
      </c>
      <c r="E84" s="202">
        <v>4730</v>
      </c>
      <c r="F84" s="202" t="s">
        <v>1075</v>
      </c>
      <c r="G84" s="202" t="s">
        <v>1075</v>
      </c>
      <c r="H84" s="202" t="s">
        <v>52</v>
      </c>
      <c r="I84" s="202" t="s">
        <v>1061</v>
      </c>
      <c r="J84" s="222">
        <f>VALUE(pub?gid_1251696231_single_true_output_csv[[#This Row],[SAJ品番]])</f>
        <v>12507</v>
      </c>
    </row>
    <row r="85" spans="1:10">
      <c r="A85" s="202" t="s">
        <v>1240</v>
      </c>
      <c r="B85" s="202" t="s">
        <v>1241</v>
      </c>
      <c r="C85" s="202" t="s">
        <v>139</v>
      </c>
      <c r="D85" s="202" t="s">
        <v>144</v>
      </c>
      <c r="E85" s="202">
        <v>4730</v>
      </c>
      <c r="F85" s="202" t="s">
        <v>1075</v>
      </c>
      <c r="G85" s="202" t="s">
        <v>1075</v>
      </c>
      <c r="H85" s="202" t="s">
        <v>52</v>
      </c>
      <c r="I85" s="202" t="s">
        <v>1061</v>
      </c>
      <c r="J85" s="222">
        <f>VALUE(pub?gid_1251696231_single_true_output_csv[[#This Row],[SAJ品番]])</f>
        <v>12509</v>
      </c>
    </row>
    <row r="86" spans="1:10">
      <c r="A86" s="202" t="s">
        <v>1242</v>
      </c>
      <c r="B86" s="202" t="s">
        <v>1243</v>
      </c>
      <c r="C86" s="202" t="s">
        <v>139</v>
      </c>
      <c r="D86" s="202" t="s">
        <v>145</v>
      </c>
      <c r="E86" s="202">
        <v>4730</v>
      </c>
      <c r="F86" s="202" t="s">
        <v>1075</v>
      </c>
      <c r="G86" s="202" t="s">
        <v>1075</v>
      </c>
      <c r="H86" s="202" t="s">
        <v>52</v>
      </c>
      <c r="I86" s="202" t="s">
        <v>1061</v>
      </c>
      <c r="J86" s="222">
        <f>VALUE(pub?gid_1251696231_single_true_output_csv[[#This Row],[SAJ品番]])</f>
        <v>12512</v>
      </c>
    </row>
    <row r="87" spans="1:10">
      <c r="A87" s="202" t="s">
        <v>1244</v>
      </c>
      <c r="B87" s="202" t="s">
        <v>1245</v>
      </c>
      <c r="C87" s="202" t="s">
        <v>139</v>
      </c>
      <c r="D87" s="202" t="s">
        <v>146</v>
      </c>
      <c r="E87" s="202">
        <v>4730</v>
      </c>
      <c r="F87" s="202" t="s">
        <v>1075</v>
      </c>
      <c r="G87" s="202" t="s">
        <v>1075</v>
      </c>
      <c r="H87" s="202" t="s">
        <v>52</v>
      </c>
      <c r="I87" s="202" t="s">
        <v>1061</v>
      </c>
      <c r="J87" s="222">
        <f>VALUE(pub?gid_1251696231_single_true_output_csv[[#This Row],[SAJ品番]])</f>
        <v>12514</v>
      </c>
    </row>
    <row r="88" spans="1:10">
      <c r="A88" s="202" t="s">
        <v>1246</v>
      </c>
      <c r="B88" s="202" t="s">
        <v>1247</v>
      </c>
      <c r="C88" s="202" t="s">
        <v>139</v>
      </c>
      <c r="D88" s="202" t="s">
        <v>147</v>
      </c>
      <c r="E88" s="202">
        <v>4730</v>
      </c>
      <c r="F88" s="202" t="s">
        <v>1075</v>
      </c>
      <c r="G88" s="202" t="s">
        <v>1075</v>
      </c>
      <c r="H88" s="202" t="s">
        <v>52</v>
      </c>
      <c r="I88" s="202" t="s">
        <v>1061</v>
      </c>
      <c r="J88" s="222">
        <f>VALUE(pub?gid_1251696231_single_true_output_csv[[#This Row],[SAJ品番]])</f>
        <v>12516</v>
      </c>
    </row>
    <row r="89" spans="1:10">
      <c r="A89" s="202" t="s">
        <v>1248</v>
      </c>
      <c r="B89" s="202" t="s">
        <v>1249</v>
      </c>
      <c r="C89" s="202" t="s">
        <v>148</v>
      </c>
      <c r="D89" s="202" t="s">
        <v>118</v>
      </c>
      <c r="E89" s="202">
        <v>6270</v>
      </c>
      <c r="F89" s="202" t="s">
        <v>1075</v>
      </c>
      <c r="G89" s="202" t="s">
        <v>1075</v>
      </c>
      <c r="H89" s="202" t="s">
        <v>52</v>
      </c>
      <c r="I89" s="202" t="s">
        <v>1061</v>
      </c>
      <c r="J89" s="222">
        <f>VALUE(pub?gid_1251696231_single_true_output_csv[[#This Row],[SAJ品番]])</f>
        <v>12518</v>
      </c>
    </row>
    <row r="90" spans="1:10">
      <c r="A90" s="202" t="s">
        <v>1250</v>
      </c>
      <c r="B90" s="202" t="s">
        <v>1251</v>
      </c>
      <c r="C90" s="202" t="s">
        <v>1037</v>
      </c>
      <c r="D90" s="202" t="s">
        <v>90</v>
      </c>
      <c r="E90" s="202">
        <v>3630</v>
      </c>
      <c r="F90" s="202" t="s">
        <v>1075</v>
      </c>
      <c r="G90" s="202" t="s">
        <v>1075</v>
      </c>
      <c r="H90" s="202" t="s">
        <v>52</v>
      </c>
      <c r="I90" s="202" t="s">
        <v>1061</v>
      </c>
      <c r="J90" s="222">
        <f>VALUE(pub?gid_1251696231_single_true_output_csv[[#This Row],[SAJ品番]])</f>
        <v>13001</v>
      </c>
    </row>
    <row r="91" spans="1:10">
      <c r="A91" s="202" t="s">
        <v>1252</v>
      </c>
      <c r="B91" s="202" t="s">
        <v>1253</v>
      </c>
      <c r="C91" s="202" t="s">
        <v>1037</v>
      </c>
      <c r="D91" s="202" t="s">
        <v>91</v>
      </c>
      <c r="E91" s="202">
        <v>3630</v>
      </c>
      <c r="F91" s="202" t="s">
        <v>1075</v>
      </c>
      <c r="G91" s="202" t="s">
        <v>1075</v>
      </c>
      <c r="H91" s="202" t="s">
        <v>52</v>
      </c>
      <c r="I91" s="202" t="s">
        <v>1061</v>
      </c>
      <c r="J91" s="222">
        <f>VALUE(pub?gid_1251696231_single_true_output_csv[[#This Row],[SAJ品番]])</f>
        <v>13003</v>
      </c>
    </row>
    <row r="92" spans="1:10">
      <c r="A92" s="202" t="s">
        <v>1254</v>
      </c>
      <c r="B92" s="202" t="s">
        <v>1255</v>
      </c>
      <c r="C92" s="202" t="s">
        <v>1037</v>
      </c>
      <c r="D92" s="202" t="s">
        <v>92</v>
      </c>
      <c r="E92" s="202">
        <v>3630</v>
      </c>
      <c r="F92" s="202" t="s">
        <v>1075</v>
      </c>
      <c r="G92" s="202" t="s">
        <v>1075</v>
      </c>
      <c r="H92" s="202" t="s">
        <v>52</v>
      </c>
      <c r="I92" s="202" t="s">
        <v>1061</v>
      </c>
      <c r="J92" s="222">
        <f>VALUE(pub?gid_1251696231_single_true_output_csv[[#This Row],[SAJ品番]])</f>
        <v>13005</v>
      </c>
    </row>
    <row r="93" spans="1:10">
      <c r="A93" s="202" t="s">
        <v>1256</v>
      </c>
      <c r="B93" s="202" t="s">
        <v>1257</v>
      </c>
      <c r="C93" s="202" t="s">
        <v>1037</v>
      </c>
      <c r="D93" s="202" t="s">
        <v>93</v>
      </c>
      <c r="E93" s="202">
        <v>3630</v>
      </c>
      <c r="F93" s="202" t="s">
        <v>1075</v>
      </c>
      <c r="G93" s="202" t="s">
        <v>1075</v>
      </c>
      <c r="H93" s="202" t="s">
        <v>52</v>
      </c>
      <c r="I93" s="202" t="s">
        <v>1061</v>
      </c>
      <c r="J93" s="222">
        <f>VALUE(pub?gid_1251696231_single_true_output_csv[[#This Row],[SAJ品番]])</f>
        <v>13007</v>
      </c>
    </row>
    <row r="94" spans="1:10">
      <c r="A94" s="202" t="s">
        <v>1258</v>
      </c>
      <c r="B94" s="202" t="s">
        <v>1259</v>
      </c>
      <c r="C94" s="202" t="s">
        <v>1038</v>
      </c>
      <c r="D94" s="202" t="s">
        <v>51</v>
      </c>
      <c r="E94" s="202">
        <v>7480</v>
      </c>
      <c r="F94" s="202" t="s">
        <v>1075</v>
      </c>
      <c r="G94" s="202" t="s">
        <v>1075</v>
      </c>
      <c r="H94" s="202" t="s">
        <v>52</v>
      </c>
      <c r="I94" s="202" t="s">
        <v>1061</v>
      </c>
      <c r="J94" s="222">
        <f>VALUE(pub?gid_1251696231_single_true_output_csv[[#This Row],[SAJ品番]])</f>
        <v>13010</v>
      </c>
    </row>
    <row r="95" spans="1:10">
      <c r="A95" s="202" t="s">
        <v>1260</v>
      </c>
      <c r="B95" s="202" t="s">
        <v>1261</v>
      </c>
      <c r="C95" s="202" t="s">
        <v>1039</v>
      </c>
      <c r="D95" s="202" t="s">
        <v>97</v>
      </c>
      <c r="E95" s="202">
        <v>4510</v>
      </c>
      <c r="F95" s="202" t="s">
        <v>1075</v>
      </c>
      <c r="G95" s="202" t="s">
        <v>1075</v>
      </c>
      <c r="H95" s="202" t="s">
        <v>52</v>
      </c>
      <c r="I95" s="202" t="s">
        <v>1061</v>
      </c>
      <c r="J95" s="222">
        <f>VALUE(pub?gid_1251696231_single_true_output_csv[[#This Row],[SAJ品番]])</f>
        <v>13011</v>
      </c>
    </row>
    <row r="96" spans="1:10">
      <c r="A96" s="202" t="s">
        <v>1262</v>
      </c>
      <c r="B96" s="202" t="s">
        <v>1263</v>
      </c>
      <c r="C96" s="202" t="s">
        <v>1039</v>
      </c>
      <c r="D96" s="202" t="s">
        <v>98</v>
      </c>
      <c r="E96" s="202">
        <v>4510</v>
      </c>
      <c r="F96" s="202" t="s">
        <v>1075</v>
      </c>
      <c r="G96" s="202" t="s">
        <v>1075</v>
      </c>
      <c r="H96" s="202" t="s">
        <v>52</v>
      </c>
      <c r="I96" s="202" t="s">
        <v>1061</v>
      </c>
      <c r="J96" s="222">
        <f>VALUE(pub?gid_1251696231_single_true_output_csv[[#This Row],[SAJ品番]])</f>
        <v>13013</v>
      </c>
    </row>
    <row r="97" spans="1:10">
      <c r="A97" s="202" t="s">
        <v>1264</v>
      </c>
      <c r="B97" s="202" t="s">
        <v>1265</v>
      </c>
      <c r="C97" s="202" t="s">
        <v>1039</v>
      </c>
      <c r="D97" s="202" t="s">
        <v>99</v>
      </c>
      <c r="E97" s="202">
        <v>4510</v>
      </c>
      <c r="F97" s="202" t="s">
        <v>1075</v>
      </c>
      <c r="G97" s="202" t="s">
        <v>1075</v>
      </c>
      <c r="H97" s="202" t="s">
        <v>52</v>
      </c>
      <c r="I97" s="202" t="s">
        <v>1061</v>
      </c>
      <c r="J97" s="222">
        <f>VALUE(pub?gid_1251696231_single_true_output_csv[[#This Row],[SAJ品番]])</f>
        <v>13015</v>
      </c>
    </row>
    <row r="98" spans="1:10">
      <c r="A98" s="202" t="s">
        <v>1266</v>
      </c>
      <c r="B98" s="202" t="s">
        <v>1267</v>
      </c>
      <c r="C98" s="202" t="s">
        <v>1039</v>
      </c>
      <c r="D98" s="202" t="s">
        <v>100</v>
      </c>
      <c r="E98" s="202">
        <v>4510</v>
      </c>
      <c r="F98" s="202" t="s">
        <v>1075</v>
      </c>
      <c r="G98" s="202" t="s">
        <v>1075</v>
      </c>
      <c r="H98" s="202" t="s">
        <v>52</v>
      </c>
      <c r="I98" s="202" t="s">
        <v>1061</v>
      </c>
      <c r="J98" s="222">
        <f>VALUE(pub?gid_1251696231_single_true_output_csv[[#This Row],[SAJ品番]])</f>
        <v>13017</v>
      </c>
    </row>
    <row r="99" spans="1:10">
      <c r="A99" s="202" t="s">
        <v>1268</v>
      </c>
      <c r="B99" s="202" t="s">
        <v>1269</v>
      </c>
      <c r="C99" s="202" t="s">
        <v>1040</v>
      </c>
      <c r="D99" s="202" t="s">
        <v>51</v>
      </c>
      <c r="E99" s="202">
        <v>7480</v>
      </c>
      <c r="F99" s="202" t="s">
        <v>1075</v>
      </c>
      <c r="G99" s="202" t="s">
        <v>1075</v>
      </c>
      <c r="H99" s="202" t="s">
        <v>52</v>
      </c>
      <c r="I99" s="202" t="s">
        <v>1061</v>
      </c>
      <c r="J99" s="222">
        <f>VALUE(pub?gid_1251696231_single_true_output_csv[[#This Row],[SAJ品番]])</f>
        <v>13020</v>
      </c>
    </row>
    <row r="100" spans="1:10">
      <c r="A100" s="202" t="s">
        <v>1270</v>
      </c>
      <c r="B100" s="202" t="s">
        <v>1271</v>
      </c>
      <c r="C100" s="202" t="s">
        <v>1041</v>
      </c>
      <c r="D100" s="202" t="s">
        <v>51</v>
      </c>
      <c r="E100" s="202">
        <v>7480</v>
      </c>
      <c r="F100" s="202" t="s">
        <v>1075</v>
      </c>
      <c r="G100" s="202" t="s">
        <v>1075</v>
      </c>
      <c r="H100" s="202" t="s">
        <v>52</v>
      </c>
      <c r="I100" s="202" t="s">
        <v>1061</v>
      </c>
      <c r="J100" s="222">
        <f>VALUE(pub?gid_1251696231_single_true_output_csv[[#This Row],[SAJ品番]])</f>
        <v>13030</v>
      </c>
    </row>
    <row r="101" spans="1:10">
      <c r="A101" s="202" t="s">
        <v>1272</v>
      </c>
      <c r="B101" s="202" t="s">
        <v>1273</v>
      </c>
      <c r="C101" s="202" t="s">
        <v>103</v>
      </c>
      <c r="D101" s="202" t="s">
        <v>104</v>
      </c>
      <c r="E101" s="202">
        <v>3630</v>
      </c>
      <c r="F101" s="202" t="s">
        <v>1075</v>
      </c>
      <c r="G101" s="202" t="s">
        <v>1075</v>
      </c>
      <c r="H101" s="202" t="s">
        <v>52</v>
      </c>
      <c r="I101" s="202" t="s">
        <v>1061</v>
      </c>
      <c r="J101" s="222">
        <f>VALUE(pub?gid_1251696231_single_true_output_csv[[#This Row],[SAJ品番]])</f>
        <v>13031</v>
      </c>
    </row>
    <row r="102" spans="1:10">
      <c r="A102" s="202" t="s">
        <v>1274</v>
      </c>
      <c r="B102" s="202" t="s">
        <v>1275</v>
      </c>
      <c r="C102" s="202" t="s">
        <v>103</v>
      </c>
      <c r="D102" s="202" t="s">
        <v>105</v>
      </c>
      <c r="E102" s="202">
        <v>3630</v>
      </c>
      <c r="F102" s="202" t="s">
        <v>1075</v>
      </c>
      <c r="G102" s="202" t="s">
        <v>1075</v>
      </c>
      <c r="H102" s="202" t="s">
        <v>52</v>
      </c>
      <c r="I102" s="202" t="s">
        <v>1061</v>
      </c>
      <c r="J102" s="222">
        <f>VALUE(pub?gid_1251696231_single_true_output_csv[[#This Row],[SAJ品番]])</f>
        <v>13033</v>
      </c>
    </row>
    <row r="103" spans="1:10">
      <c r="A103" s="202" t="s">
        <v>1276</v>
      </c>
      <c r="B103" s="202" t="s">
        <v>1277</v>
      </c>
      <c r="C103" s="202" t="s">
        <v>103</v>
      </c>
      <c r="D103" s="202" t="s">
        <v>106</v>
      </c>
      <c r="E103" s="202">
        <v>3630</v>
      </c>
      <c r="F103" s="202" t="s">
        <v>1075</v>
      </c>
      <c r="G103" s="202" t="s">
        <v>1075</v>
      </c>
      <c r="H103" s="202" t="s">
        <v>52</v>
      </c>
      <c r="I103" s="202" t="s">
        <v>1061</v>
      </c>
      <c r="J103" s="222">
        <f>VALUE(pub?gid_1251696231_single_true_output_csv[[#This Row],[SAJ品番]])</f>
        <v>13035</v>
      </c>
    </row>
    <row r="104" spans="1:10">
      <c r="A104" s="202" t="s">
        <v>1278</v>
      </c>
      <c r="B104" s="202" t="s">
        <v>1279</v>
      </c>
      <c r="C104" s="202" t="s">
        <v>103</v>
      </c>
      <c r="D104" s="202" t="s">
        <v>107</v>
      </c>
      <c r="E104" s="202">
        <v>3630</v>
      </c>
      <c r="F104" s="202" t="s">
        <v>1075</v>
      </c>
      <c r="G104" s="202" t="s">
        <v>1075</v>
      </c>
      <c r="H104" s="202" t="s">
        <v>52</v>
      </c>
      <c r="I104" s="202" t="s">
        <v>1061</v>
      </c>
      <c r="J104" s="222">
        <f>VALUE(pub?gid_1251696231_single_true_output_csv[[#This Row],[SAJ品番]])</f>
        <v>13037</v>
      </c>
    </row>
    <row r="105" spans="1:10">
      <c r="A105" s="202" t="s">
        <v>1280</v>
      </c>
      <c r="B105" s="202" t="s">
        <v>1281</v>
      </c>
      <c r="C105" s="202" t="s">
        <v>103</v>
      </c>
      <c r="D105" s="202" t="s">
        <v>108</v>
      </c>
      <c r="E105" s="202">
        <v>3630</v>
      </c>
      <c r="F105" s="202" t="s">
        <v>1075</v>
      </c>
      <c r="G105" s="202" t="s">
        <v>1075</v>
      </c>
      <c r="H105" s="202" t="s">
        <v>52</v>
      </c>
      <c r="I105" s="202" t="s">
        <v>1061</v>
      </c>
      <c r="J105" s="222">
        <f>VALUE(pub?gid_1251696231_single_true_output_csv[[#This Row],[SAJ品番]])</f>
        <v>13039</v>
      </c>
    </row>
    <row r="106" spans="1:10">
      <c r="A106" s="202" t="s">
        <v>1282</v>
      </c>
      <c r="B106" s="202" t="s">
        <v>1283</v>
      </c>
      <c r="C106" s="202" t="s">
        <v>1042</v>
      </c>
      <c r="D106" s="202" t="s">
        <v>51</v>
      </c>
      <c r="E106" s="202">
        <v>7480</v>
      </c>
      <c r="F106" s="202" t="s">
        <v>1075</v>
      </c>
      <c r="G106" s="202" t="s">
        <v>1075</v>
      </c>
      <c r="H106" s="202" t="s">
        <v>52</v>
      </c>
      <c r="I106" s="202" t="s">
        <v>1061</v>
      </c>
      <c r="J106" s="222">
        <f>VALUE(pub?gid_1251696231_single_true_output_csv[[#This Row],[SAJ品番]])</f>
        <v>13040</v>
      </c>
    </row>
    <row r="107" spans="1:10">
      <c r="A107" s="202" t="s">
        <v>1284</v>
      </c>
      <c r="B107" s="202" t="s">
        <v>1285</v>
      </c>
      <c r="C107" s="202" t="s">
        <v>111</v>
      </c>
      <c r="D107" s="202" t="s">
        <v>112</v>
      </c>
      <c r="E107" s="202">
        <v>4180</v>
      </c>
      <c r="F107" s="202" t="s">
        <v>1075</v>
      </c>
      <c r="G107" s="202" t="s">
        <v>1075</v>
      </c>
      <c r="H107" s="202" t="s">
        <v>52</v>
      </c>
      <c r="I107" s="202" t="s">
        <v>1061</v>
      </c>
      <c r="J107" s="222">
        <f>VALUE(pub?gid_1251696231_single_true_output_csv[[#This Row],[SAJ品番]])</f>
        <v>13041</v>
      </c>
    </row>
    <row r="108" spans="1:10">
      <c r="A108" s="202" t="s">
        <v>1286</v>
      </c>
      <c r="B108" s="202" t="s">
        <v>1287</v>
      </c>
      <c r="C108" s="202" t="s">
        <v>111</v>
      </c>
      <c r="D108" s="202" t="s">
        <v>113</v>
      </c>
      <c r="E108" s="202">
        <v>4180</v>
      </c>
      <c r="F108" s="202" t="s">
        <v>1075</v>
      </c>
      <c r="G108" s="202" t="s">
        <v>1075</v>
      </c>
      <c r="H108" s="202" t="s">
        <v>52</v>
      </c>
      <c r="I108" s="202" t="s">
        <v>1061</v>
      </c>
      <c r="J108" s="222">
        <f>VALUE(pub?gid_1251696231_single_true_output_csv[[#This Row],[SAJ品番]])</f>
        <v>13043</v>
      </c>
    </row>
    <row r="109" spans="1:10">
      <c r="A109" s="202" t="s">
        <v>1288</v>
      </c>
      <c r="B109" s="202" t="s">
        <v>1289</v>
      </c>
      <c r="C109" s="202" t="s">
        <v>111</v>
      </c>
      <c r="D109" s="202" t="s">
        <v>1043</v>
      </c>
      <c r="E109" s="202">
        <v>4180</v>
      </c>
      <c r="F109" s="202" t="s">
        <v>1075</v>
      </c>
      <c r="G109" s="202" t="s">
        <v>1075</v>
      </c>
      <c r="H109" s="202" t="s">
        <v>52</v>
      </c>
      <c r="I109" s="202" t="s">
        <v>1061</v>
      </c>
      <c r="J109" s="222">
        <f>VALUE(pub?gid_1251696231_single_true_output_csv[[#This Row],[SAJ品番]])</f>
        <v>13045</v>
      </c>
    </row>
    <row r="110" spans="1:10">
      <c r="A110" s="202" t="s">
        <v>1290</v>
      </c>
      <c r="B110" s="202" t="s">
        <v>1291</v>
      </c>
      <c r="C110" s="202" t="s">
        <v>111</v>
      </c>
      <c r="D110" s="202" t="s">
        <v>107</v>
      </c>
      <c r="E110" s="202">
        <v>4180</v>
      </c>
      <c r="F110" s="202" t="s">
        <v>1075</v>
      </c>
      <c r="G110" s="202" t="s">
        <v>1075</v>
      </c>
      <c r="H110" s="202" t="s">
        <v>52</v>
      </c>
      <c r="I110" s="202" t="s">
        <v>1061</v>
      </c>
      <c r="J110" s="222">
        <f>VALUE(pub?gid_1251696231_single_true_output_csv[[#This Row],[SAJ品番]])</f>
        <v>13047</v>
      </c>
    </row>
    <row r="111" spans="1:10">
      <c r="A111" s="202" t="s">
        <v>1292</v>
      </c>
      <c r="B111" s="202" t="s">
        <v>1293</v>
      </c>
      <c r="C111" s="202" t="s">
        <v>111</v>
      </c>
      <c r="D111" s="202" t="s">
        <v>116</v>
      </c>
      <c r="E111" s="202">
        <v>4180</v>
      </c>
      <c r="F111" s="202" t="s">
        <v>1075</v>
      </c>
      <c r="G111" s="202" t="s">
        <v>1075</v>
      </c>
      <c r="H111" s="202" t="s">
        <v>52</v>
      </c>
      <c r="I111" s="202" t="s">
        <v>1061</v>
      </c>
      <c r="J111" s="222">
        <f>VALUE(pub?gid_1251696231_single_true_output_csv[[#This Row],[SAJ品番]])</f>
        <v>13049</v>
      </c>
    </row>
    <row r="112" spans="1:10">
      <c r="A112" s="202" t="s">
        <v>1294</v>
      </c>
      <c r="B112" s="202" t="s">
        <v>1295</v>
      </c>
      <c r="C112" s="202" t="s">
        <v>1044</v>
      </c>
      <c r="D112" s="202" t="s">
        <v>120</v>
      </c>
      <c r="E112" s="202">
        <v>4620</v>
      </c>
      <c r="F112" s="202" t="s">
        <v>1075</v>
      </c>
      <c r="G112" s="202" t="s">
        <v>1075</v>
      </c>
      <c r="H112" s="202" t="s">
        <v>52</v>
      </c>
      <c r="I112" s="202" t="s">
        <v>1061</v>
      </c>
      <c r="J112" s="222">
        <f>VALUE(pub?gid_1251696231_single_true_output_csv[[#This Row],[SAJ品番]])</f>
        <v>14001</v>
      </c>
    </row>
    <row r="113" spans="1:10">
      <c r="A113" s="202" t="s">
        <v>1296</v>
      </c>
      <c r="B113" s="202" t="s">
        <v>1297</v>
      </c>
      <c r="C113" s="202" t="s">
        <v>1044</v>
      </c>
      <c r="D113" s="202" t="s">
        <v>121</v>
      </c>
      <c r="E113" s="202">
        <v>4620</v>
      </c>
      <c r="F113" s="202" t="s">
        <v>1075</v>
      </c>
      <c r="G113" s="202" t="s">
        <v>1075</v>
      </c>
      <c r="H113" s="202" t="s">
        <v>52</v>
      </c>
      <c r="I113" s="202" t="s">
        <v>1061</v>
      </c>
      <c r="J113" s="222">
        <f>VALUE(pub?gid_1251696231_single_true_output_csv[[#This Row],[SAJ品番]])</f>
        <v>14003</v>
      </c>
    </row>
    <row r="114" spans="1:10">
      <c r="A114" s="202" t="s">
        <v>1298</v>
      </c>
      <c r="B114" s="202" t="s">
        <v>1299</v>
      </c>
      <c r="C114" s="202" t="s">
        <v>1044</v>
      </c>
      <c r="D114" s="202" t="s">
        <v>122</v>
      </c>
      <c r="E114" s="202">
        <v>4620</v>
      </c>
      <c r="F114" s="202" t="s">
        <v>1075</v>
      </c>
      <c r="G114" s="202" t="s">
        <v>1075</v>
      </c>
      <c r="H114" s="202" t="s">
        <v>52</v>
      </c>
      <c r="I114" s="202" t="s">
        <v>1061</v>
      </c>
      <c r="J114" s="222">
        <f>VALUE(pub?gid_1251696231_single_true_output_csv[[#This Row],[SAJ品番]])</f>
        <v>14005</v>
      </c>
    </row>
    <row r="115" spans="1:10">
      <c r="A115" s="202" t="s">
        <v>1300</v>
      </c>
      <c r="B115" s="202" t="s">
        <v>1301</v>
      </c>
      <c r="C115" s="202" t="s">
        <v>1044</v>
      </c>
      <c r="D115" s="202" t="s">
        <v>123</v>
      </c>
      <c r="E115" s="202">
        <v>4620</v>
      </c>
      <c r="F115" s="202" t="s">
        <v>1075</v>
      </c>
      <c r="G115" s="202" t="s">
        <v>1075</v>
      </c>
      <c r="H115" s="202" t="s">
        <v>52</v>
      </c>
      <c r="I115" s="202" t="s">
        <v>1061</v>
      </c>
      <c r="J115" s="222">
        <f>VALUE(pub?gid_1251696231_single_true_output_csv[[#This Row],[SAJ品番]])</f>
        <v>14007</v>
      </c>
    </row>
    <row r="116" spans="1:10">
      <c r="A116" s="202" t="s">
        <v>1302</v>
      </c>
      <c r="B116" s="202" t="s">
        <v>1303</v>
      </c>
      <c r="C116" s="202" t="s">
        <v>1044</v>
      </c>
      <c r="D116" s="202" t="s">
        <v>124</v>
      </c>
      <c r="E116" s="202">
        <v>4620</v>
      </c>
      <c r="F116" s="202" t="s">
        <v>1075</v>
      </c>
      <c r="G116" s="202" t="s">
        <v>1075</v>
      </c>
      <c r="H116" s="202" t="s">
        <v>52</v>
      </c>
      <c r="I116" s="202" t="s">
        <v>1061</v>
      </c>
      <c r="J116" s="222">
        <f>VALUE(pub?gid_1251696231_single_true_output_csv[[#This Row],[SAJ品番]])</f>
        <v>14009</v>
      </c>
    </row>
    <row r="117" spans="1:10">
      <c r="A117" s="202" t="s">
        <v>1304</v>
      </c>
      <c r="B117" s="202" t="s">
        <v>1305</v>
      </c>
      <c r="C117" s="202" t="s">
        <v>1044</v>
      </c>
      <c r="D117" s="202" t="s">
        <v>125</v>
      </c>
      <c r="E117" s="202">
        <v>4620</v>
      </c>
      <c r="F117" s="202" t="s">
        <v>1075</v>
      </c>
      <c r="G117" s="202" t="s">
        <v>1075</v>
      </c>
      <c r="H117" s="202" t="s">
        <v>52</v>
      </c>
      <c r="I117" s="202" t="s">
        <v>1061</v>
      </c>
      <c r="J117" s="222">
        <f>VALUE(pub?gid_1251696231_single_true_output_csv[[#This Row],[SAJ品番]])</f>
        <v>14012</v>
      </c>
    </row>
    <row r="118" spans="1:10">
      <c r="A118" s="202" t="s">
        <v>1306</v>
      </c>
      <c r="B118" s="202" t="s">
        <v>1307</v>
      </c>
      <c r="C118" s="202" t="s">
        <v>1044</v>
      </c>
      <c r="D118" s="202" t="s">
        <v>126</v>
      </c>
      <c r="E118" s="202">
        <v>4620</v>
      </c>
      <c r="F118" s="202" t="s">
        <v>1075</v>
      </c>
      <c r="G118" s="202" t="s">
        <v>1075</v>
      </c>
      <c r="H118" s="202" t="s">
        <v>52</v>
      </c>
      <c r="I118" s="202" t="s">
        <v>1061</v>
      </c>
      <c r="J118" s="222">
        <f>VALUE(pub?gid_1251696231_single_true_output_csv[[#This Row],[SAJ品番]])</f>
        <v>14014</v>
      </c>
    </row>
    <row r="119" spans="1:10">
      <c r="A119" s="202" t="s">
        <v>1308</v>
      </c>
      <c r="B119" s="202" t="s">
        <v>1309</v>
      </c>
      <c r="C119" s="202" t="s">
        <v>1044</v>
      </c>
      <c r="D119" s="202" t="s">
        <v>127</v>
      </c>
      <c r="E119" s="202">
        <v>4620</v>
      </c>
      <c r="F119" s="202" t="s">
        <v>1075</v>
      </c>
      <c r="G119" s="202" t="s">
        <v>1075</v>
      </c>
      <c r="H119" s="202" t="s">
        <v>52</v>
      </c>
      <c r="I119" s="202" t="s">
        <v>1061</v>
      </c>
      <c r="J119" s="222">
        <f>VALUE(pub?gid_1251696231_single_true_output_csv[[#This Row],[SAJ品番]])</f>
        <v>14016</v>
      </c>
    </row>
    <row r="120" spans="1:10">
      <c r="A120" s="202" t="s">
        <v>1310</v>
      </c>
      <c r="B120" s="202" t="s">
        <v>1311</v>
      </c>
      <c r="C120" s="202" t="s">
        <v>1045</v>
      </c>
      <c r="D120" s="202" t="s">
        <v>51</v>
      </c>
      <c r="E120" s="202">
        <v>7480</v>
      </c>
      <c r="F120" s="202" t="s">
        <v>1075</v>
      </c>
      <c r="G120" s="202" t="s">
        <v>1075</v>
      </c>
      <c r="H120" s="202" t="s">
        <v>52</v>
      </c>
      <c r="I120" s="202" t="s">
        <v>1061</v>
      </c>
      <c r="J120" s="222">
        <f>VALUE(pub?gid_1251696231_single_true_output_csv[[#This Row],[SAJ品番]])</f>
        <v>14020</v>
      </c>
    </row>
    <row r="121" spans="1:10">
      <c r="A121" s="202" t="s">
        <v>1312</v>
      </c>
      <c r="B121" s="202" t="s">
        <v>1313</v>
      </c>
      <c r="C121" s="202" t="s">
        <v>1046</v>
      </c>
      <c r="D121" s="202" t="s">
        <v>130</v>
      </c>
      <c r="E121" s="202">
        <v>5170</v>
      </c>
      <c r="F121" s="202" t="s">
        <v>1075</v>
      </c>
      <c r="G121" s="202" t="s">
        <v>1075</v>
      </c>
      <c r="H121" s="202" t="s">
        <v>52</v>
      </c>
      <c r="I121" s="202" t="s">
        <v>1061</v>
      </c>
      <c r="J121" s="222">
        <f>VALUE(pub?gid_1251696231_single_true_output_csv[[#This Row],[SAJ品番]])</f>
        <v>14021</v>
      </c>
    </row>
    <row r="122" spans="1:10">
      <c r="A122" s="202" t="s">
        <v>1314</v>
      </c>
      <c r="B122" s="202" t="s">
        <v>1315</v>
      </c>
      <c r="C122" s="202" t="s">
        <v>1046</v>
      </c>
      <c r="D122" s="202" t="s">
        <v>131</v>
      </c>
      <c r="E122" s="202">
        <v>5170</v>
      </c>
      <c r="F122" s="202" t="s">
        <v>1075</v>
      </c>
      <c r="G122" s="202" t="s">
        <v>1075</v>
      </c>
      <c r="H122" s="202" t="s">
        <v>52</v>
      </c>
      <c r="I122" s="202" t="s">
        <v>1061</v>
      </c>
      <c r="J122" s="222">
        <f>VALUE(pub?gid_1251696231_single_true_output_csv[[#This Row],[SAJ品番]])</f>
        <v>14023</v>
      </c>
    </row>
    <row r="123" spans="1:10">
      <c r="A123" s="202" t="s">
        <v>1316</v>
      </c>
      <c r="B123" s="202" t="s">
        <v>1317</v>
      </c>
      <c r="C123" s="202" t="s">
        <v>1046</v>
      </c>
      <c r="D123" s="202" t="s">
        <v>132</v>
      </c>
      <c r="E123" s="202">
        <v>5170</v>
      </c>
      <c r="F123" s="202" t="s">
        <v>1075</v>
      </c>
      <c r="G123" s="202" t="s">
        <v>1075</v>
      </c>
      <c r="H123" s="202" t="s">
        <v>52</v>
      </c>
      <c r="I123" s="202" t="s">
        <v>1061</v>
      </c>
      <c r="J123" s="222">
        <f>VALUE(pub?gid_1251696231_single_true_output_csv[[#This Row],[SAJ品番]])</f>
        <v>14025</v>
      </c>
    </row>
    <row r="124" spans="1:10">
      <c r="A124" s="202" t="s">
        <v>1318</v>
      </c>
      <c r="B124" s="202" t="s">
        <v>1319</v>
      </c>
      <c r="C124" s="202" t="s">
        <v>1046</v>
      </c>
      <c r="D124" s="202" t="s">
        <v>133</v>
      </c>
      <c r="E124" s="202">
        <v>5170</v>
      </c>
      <c r="F124" s="202" t="s">
        <v>1075</v>
      </c>
      <c r="G124" s="202" t="s">
        <v>1075</v>
      </c>
      <c r="H124" s="202" t="s">
        <v>52</v>
      </c>
      <c r="I124" s="202" t="s">
        <v>1061</v>
      </c>
      <c r="J124" s="222">
        <f>VALUE(pub?gid_1251696231_single_true_output_csv[[#This Row],[SAJ品番]])</f>
        <v>14027</v>
      </c>
    </row>
    <row r="125" spans="1:10">
      <c r="A125" s="202" t="s">
        <v>1320</v>
      </c>
      <c r="B125" s="202" t="s">
        <v>1321</v>
      </c>
      <c r="C125" s="202" t="s">
        <v>1046</v>
      </c>
      <c r="D125" s="202" t="s">
        <v>134</v>
      </c>
      <c r="E125" s="202">
        <v>5170</v>
      </c>
      <c r="F125" s="202" t="s">
        <v>1075</v>
      </c>
      <c r="G125" s="202" t="s">
        <v>1075</v>
      </c>
      <c r="H125" s="202" t="s">
        <v>52</v>
      </c>
      <c r="I125" s="202" t="s">
        <v>1061</v>
      </c>
      <c r="J125" s="222">
        <f>VALUE(pub?gid_1251696231_single_true_output_csv[[#This Row],[SAJ品番]])</f>
        <v>14029</v>
      </c>
    </row>
    <row r="126" spans="1:10">
      <c r="A126" s="202" t="s">
        <v>1322</v>
      </c>
      <c r="B126" s="202" t="s">
        <v>1323</v>
      </c>
      <c r="C126" s="202" t="s">
        <v>1046</v>
      </c>
      <c r="D126" s="202" t="s">
        <v>135</v>
      </c>
      <c r="E126" s="202">
        <v>5170</v>
      </c>
      <c r="F126" s="202" t="s">
        <v>1075</v>
      </c>
      <c r="G126" s="202" t="s">
        <v>1075</v>
      </c>
      <c r="H126" s="202" t="s">
        <v>52</v>
      </c>
      <c r="I126" s="202" t="s">
        <v>1061</v>
      </c>
      <c r="J126" s="222">
        <f>VALUE(pub?gid_1251696231_single_true_output_csv[[#This Row],[SAJ品番]])</f>
        <v>14032</v>
      </c>
    </row>
    <row r="127" spans="1:10">
      <c r="A127" s="202" t="s">
        <v>1324</v>
      </c>
      <c r="B127" s="202" t="s">
        <v>1325</v>
      </c>
      <c r="C127" s="202" t="s">
        <v>1046</v>
      </c>
      <c r="D127" s="202" t="s">
        <v>136</v>
      </c>
      <c r="E127" s="202">
        <v>5170</v>
      </c>
      <c r="F127" s="202" t="s">
        <v>1075</v>
      </c>
      <c r="G127" s="202" t="s">
        <v>1075</v>
      </c>
      <c r="H127" s="202" t="s">
        <v>52</v>
      </c>
      <c r="I127" s="202" t="s">
        <v>1061</v>
      </c>
      <c r="J127" s="222">
        <f>VALUE(pub?gid_1251696231_single_true_output_csv[[#This Row],[SAJ品番]])</f>
        <v>14034</v>
      </c>
    </row>
    <row r="128" spans="1:10">
      <c r="A128" s="202" t="s">
        <v>1326</v>
      </c>
      <c r="B128" s="202" t="s">
        <v>1327</v>
      </c>
      <c r="C128" s="202" t="s">
        <v>1046</v>
      </c>
      <c r="D128" s="202" t="s">
        <v>137</v>
      </c>
      <c r="E128" s="202">
        <v>5170</v>
      </c>
      <c r="F128" s="202" t="s">
        <v>1075</v>
      </c>
      <c r="G128" s="202" t="s">
        <v>1075</v>
      </c>
      <c r="H128" s="202" t="s">
        <v>52</v>
      </c>
      <c r="I128" s="202" t="s">
        <v>1061</v>
      </c>
      <c r="J128" s="222">
        <f>VALUE(pub?gid_1251696231_single_true_output_csv[[#This Row],[SAJ品番]])</f>
        <v>14036</v>
      </c>
    </row>
    <row r="129" spans="1:10">
      <c r="A129" s="202" t="s">
        <v>1328</v>
      </c>
      <c r="B129" s="202" t="s">
        <v>1329</v>
      </c>
      <c r="C129" s="202" t="s">
        <v>1047</v>
      </c>
      <c r="D129" s="202" t="s">
        <v>51</v>
      </c>
      <c r="E129" s="202">
        <v>7480</v>
      </c>
      <c r="F129" s="202" t="s">
        <v>1075</v>
      </c>
      <c r="G129" s="202" t="s">
        <v>1075</v>
      </c>
      <c r="H129" s="202" t="s">
        <v>52</v>
      </c>
      <c r="I129" s="202" t="s">
        <v>1061</v>
      </c>
      <c r="J129" s="222">
        <f>VALUE(pub?gid_1251696231_single_true_output_csv[[#This Row],[SAJ品番]])</f>
        <v>14040</v>
      </c>
    </row>
    <row r="130" spans="1:10">
      <c r="A130" s="202" t="s">
        <v>1330</v>
      </c>
      <c r="B130" s="202" t="s">
        <v>1331</v>
      </c>
      <c r="C130" s="202" t="s">
        <v>1048</v>
      </c>
      <c r="D130" s="202" t="s">
        <v>140</v>
      </c>
      <c r="E130" s="202">
        <v>5170</v>
      </c>
      <c r="F130" s="202" t="s">
        <v>1075</v>
      </c>
      <c r="G130" s="202" t="s">
        <v>1075</v>
      </c>
      <c r="H130" s="202" t="s">
        <v>52</v>
      </c>
      <c r="I130" s="202" t="s">
        <v>1061</v>
      </c>
      <c r="J130" s="222">
        <f>VALUE(pub?gid_1251696231_single_true_output_csv[[#This Row],[SAJ品番]])</f>
        <v>14041</v>
      </c>
    </row>
    <row r="131" spans="1:10">
      <c r="A131" s="202" t="s">
        <v>1332</v>
      </c>
      <c r="B131" s="202" t="s">
        <v>1333</v>
      </c>
      <c r="C131" s="202" t="s">
        <v>1048</v>
      </c>
      <c r="D131" s="202" t="s">
        <v>141</v>
      </c>
      <c r="E131" s="202">
        <v>5170</v>
      </c>
      <c r="F131" s="202" t="s">
        <v>1075</v>
      </c>
      <c r="G131" s="202" t="s">
        <v>1075</v>
      </c>
      <c r="H131" s="202" t="s">
        <v>52</v>
      </c>
      <c r="I131" s="202" t="s">
        <v>1061</v>
      </c>
      <c r="J131" s="222">
        <f>VALUE(pub?gid_1251696231_single_true_output_csv[[#This Row],[SAJ品番]])</f>
        <v>14043</v>
      </c>
    </row>
    <row r="132" spans="1:10">
      <c r="A132" s="202" t="s">
        <v>1334</v>
      </c>
      <c r="B132" s="202" t="s">
        <v>1335</v>
      </c>
      <c r="C132" s="202" t="s">
        <v>1048</v>
      </c>
      <c r="D132" s="202" t="s">
        <v>142</v>
      </c>
      <c r="E132" s="202">
        <v>5170</v>
      </c>
      <c r="F132" s="202" t="s">
        <v>1075</v>
      </c>
      <c r="G132" s="202" t="s">
        <v>1075</v>
      </c>
      <c r="H132" s="202" t="s">
        <v>52</v>
      </c>
      <c r="I132" s="202" t="s">
        <v>1061</v>
      </c>
      <c r="J132" s="222">
        <f>VALUE(pub?gid_1251696231_single_true_output_csv[[#This Row],[SAJ品番]])</f>
        <v>14045</v>
      </c>
    </row>
    <row r="133" spans="1:10">
      <c r="A133" s="202" t="s">
        <v>1336</v>
      </c>
      <c r="B133" s="202" t="s">
        <v>1337</v>
      </c>
      <c r="C133" s="202" t="s">
        <v>1048</v>
      </c>
      <c r="D133" s="202" t="s">
        <v>143</v>
      </c>
      <c r="E133" s="202">
        <v>5170</v>
      </c>
      <c r="F133" s="202" t="s">
        <v>1075</v>
      </c>
      <c r="G133" s="202" t="s">
        <v>1075</v>
      </c>
      <c r="H133" s="202" t="s">
        <v>52</v>
      </c>
      <c r="I133" s="202" t="s">
        <v>1061</v>
      </c>
      <c r="J133" s="222">
        <f>VALUE(pub?gid_1251696231_single_true_output_csv[[#This Row],[SAJ品番]])</f>
        <v>14047</v>
      </c>
    </row>
    <row r="134" spans="1:10">
      <c r="A134" s="202" t="s">
        <v>1338</v>
      </c>
      <c r="B134" s="202" t="s">
        <v>1339</v>
      </c>
      <c r="C134" s="202" t="s">
        <v>1048</v>
      </c>
      <c r="D134" s="202" t="s">
        <v>144</v>
      </c>
      <c r="E134" s="202">
        <v>5170</v>
      </c>
      <c r="F134" s="202" t="s">
        <v>1075</v>
      </c>
      <c r="G134" s="202" t="s">
        <v>1075</v>
      </c>
      <c r="H134" s="202" t="s">
        <v>52</v>
      </c>
      <c r="I134" s="202" t="s">
        <v>1061</v>
      </c>
      <c r="J134" s="222">
        <f>VALUE(pub?gid_1251696231_single_true_output_csv[[#This Row],[SAJ品番]])</f>
        <v>14049</v>
      </c>
    </row>
    <row r="135" spans="1:10">
      <c r="A135" s="202" t="s">
        <v>1340</v>
      </c>
      <c r="B135" s="202" t="s">
        <v>1341</v>
      </c>
      <c r="C135" s="202" t="s">
        <v>1048</v>
      </c>
      <c r="D135" s="202" t="s">
        <v>145</v>
      </c>
      <c r="E135" s="202">
        <v>5170</v>
      </c>
      <c r="F135" s="202" t="s">
        <v>1075</v>
      </c>
      <c r="G135" s="202" t="s">
        <v>1075</v>
      </c>
      <c r="H135" s="202" t="s">
        <v>52</v>
      </c>
      <c r="I135" s="202" t="s">
        <v>1061</v>
      </c>
      <c r="J135" s="222">
        <f>VALUE(pub?gid_1251696231_single_true_output_csv[[#This Row],[SAJ品番]])</f>
        <v>14052</v>
      </c>
    </row>
    <row r="136" spans="1:10">
      <c r="A136" s="202" t="s">
        <v>1342</v>
      </c>
      <c r="B136" s="202" t="s">
        <v>1343</v>
      </c>
      <c r="C136" s="202" t="s">
        <v>1048</v>
      </c>
      <c r="D136" s="202" t="s">
        <v>146</v>
      </c>
      <c r="E136" s="202">
        <v>5170</v>
      </c>
      <c r="F136" s="202" t="s">
        <v>1075</v>
      </c>
      <c r="G136" s="202" t="s">
        <v>1075</v>
      </c>
      <c r="H136" s="202" t="s">
        <v>52</v>
      </c>
      <c r="I136" s="202" t="s">
        <v>1061</v>
      </c>
      <c r="J136" s="222">
        <f>VALUE(pub?gid_1251696231_single_true_output_csv[[#This Row],[SAJ品番]])</f>
        <v>14054</v>
      </c>
    </row>
    <row r="137" spans="1:10">
      <c r="A137" s="202" t="s">
        <v>1344</v>
      </c>
      <c r="B137" s="202" t="s">
        <v>1345</v>
      </c>
      <c r="C137" s="202" t="s">
        <v>1048</v>
      </c>
      <c r="D137" s="202" t="s">
        <v>147</v>
      </c>
      <c r="E137" s="202">
        <v>5170</v>
      </c>
      <c r="F137" s="202" t="s">
        <v>1075</v>
      </c>
      <c r="G137" s="202" t="s">
        <v>1075</v>
      </c>
      <c r="H137" s="202" t="s">
        <v>52</v>
      </c>
      <c r="I137" s="202" t="s">
        <v>1061</v>
      </c>
      <c r="J137" s="222">
        <f>VALUE(pub?gid_1251696231_single_true_output_csv[[#This Row],[SAJ品番]])</f>
        <v>14056</v>
      </c>
    </row>
    <row r="138" spans="1:10">
      <c r="A138" s="202" t="s">
        <v>1346</v>
      </c>
      <c r="B138" s="202" t="s">
        <v>1347</v>
      </c>
      <c r="C138" s="202" t="s">
        <v>1049</v>
      </c>
      <c r="D138" s="202" t="s">
        <v>51</v>
      </c>
      <c r="E138" s="202">
        <v>7480</v>
      </c>
      <c r="F138" s="202" t="s">
        <v>1075</v>
      </c>
      <c r="G138" s="202" t="s">
        <v>1075</v>
      </c>
      <c r="H138" s="202" t="s">
        <v>52</v>
      </c>
      <c r="I138" s="202" t="s">
        <v>1061</v>
      </c>
      <c r="J138" s="222">
        <f>VALUE(pub?gid_1251696231_single_true_output_csv[[#This Row],[SAJ品番]])</f>
        <v>14060</v>
      </c>
    </row>
    <row r="139" spans="1:10">
      <c r="A139" s="202" t="s">
        <v>1348</v>
      </c>
      <c r="B139" s="202" t="s">
        <v>1349</v>
      </c>
      <c r="C139" s="202" t="s">
        <v>149</v>
      </c>
      <c r="D139" s="202" t="s">
        <v>150</v>
      </c>
      <c r="E139" s="202">
        <v>7150</v>
      </c>
      <c r="F139" s="202" t="s">
        <v>1075</v>
      </c>
      <c r="G139" s="202" t="s">
        <v>1075</v>
      </c>
      <c r="H139" s="202" t="s">
        <v>52</v>
      </c>
      <c r="I139" s="202" t="s">
        <v>1061</v>
      </c>
      <c r="J139" s="222">
        <f>VALUE(pub?gid_1251696231_single_true_output_csv[[#This Row],[SAJ品番]])</f>
        <v>16401</v>
      </c>
    </row>
    <row r="140" spans="1:10">
      <c r="A140" s="202" t="s">
        <v>1350</v>
      </c>
      <c r="B140" s="202" t="s">
        <v>1351</v>
      </c>
      <c r="C140" s="202" t="s">
        <v>149</v>
      </c>
      <c r="D140" s="202" t="s">
        <v>151</v>
      </c>
      <c r="E140" s="202">
        <v>7150</v>
      </c>
      <c r="F140" s="202" t="s">
        <v>1075</v>
      </c>
      <c r="G140" s="202" t="s">
        <v>1075</v>
      </c>
      <c r="H140" s="202" t="s">
        <v>52</v>
      </c>
      <c r="I140" s="202" t="s">
        <v>1061</v>
      </c>
      <c r="J140" s="222">
        <f>VALUE(pub?gid_1251696231_single_true_output_csv[[#This Row],[SAJ品番]])</f>
        <v>16403</v>
      </c>
    </row>
    <row r="141" spans="1:10">
      <c r="A141" s="202" t="s">
        <v>1352</v>
      </c>
      <c r="B141" s="202" t="s">
        <v>1353</v>
      </c>
      <c r="C141" s="202" t="s">
        <v>149</v>
      </c>
      <c r="D141" s="202" t="s">
        <v>152</v>
      </c>
      <c r="E141" s="202">
        <v>7150</v>
      </c>
      <c r="F141" s="202" t="s">
        <v>1075</v>
      </c>
      <c r="G141" s="202" t="s">
        <v>1075</v>
      </c>
      <c r="H141" s="202" t="s">
        <v>52</v>
      </c>
      <c r="I141" s="202" t="s">
        <v>1061</v>
      </c>
      <c r="J141" s="222">
        <f>VALUE(pub?gid_1251696231_single_true_output_csv[[#This Row],[SAJ品番]])</f>
        <v>16405</v>
      </c>
    </row>
    <row r="142" spans="1:10">
      <c r="A142" s="202" t="s">
        <v>1354</v>
      </c>
      <c r="B142" s="202" t="s">
        <v>1355</v>
      </c>
      <c r="C142" s="202" t="s">
        <v>149</v>
      </c>
      <c r="D142" s="202" t="s">
        <v>153</v>
      </c>
      <c r="E142" s="202">
        <v>7150</v>
      </c>
      <c r="F142" s="202" t="s">
        <v>1075</v>
      </c>
      <c r="G142" s="202" t="s">
        <v>1075</v>
      </c>
      <c r="H142" s="202" t="s">
        <v>52</v>
      </c>
      <c r="I142" s="202" t="s">
        <v>1061</v>
      </c>
      <c r="J142" s="222">
        <f>VALUE(pub?gid_1251696231_single_true_output_csv[[#This Row],[SAJ品番]])</f>
        <v>16407</v>
      </c>
    </row>
    <row r="143" spans="1:10">
      <c r="A143" s="202" t="s">
        <v>1356</v>
      </c>
      <c r="B143" s="202" t="s">
        <v>1357</v>
      </c>
      <c r="C143" s="202" t="s">
        <v>149</v>
      </c>
      <c r="D143" s="202" t="s">
        <v>154</v>
      </c>
      <c r="E143" s="202">
        <v>7150</v>
      </c>
      <c r="F143" s="202" t="s">
        <v>1075</v>
      </c>
      <c r="G143" s="202" t="s">
        <v>1075</v>
      </c>
      <c r="H143" s="202" t="s">
        <v>52</v>
      </c>
      <c r="I143" s="202" t="s">
        <v>1061</v>
      </c>
      <c r="J143" s="222">
        <f>VALUE(pub?gid_1251696231_single_true_output_csv[[#This Row],[SAJ品番]])</f>
        <v>16409</v>
      </c>
    </row>
    <row r="144" spans="1:10">
      <c r="A144" s="202" t="s">
        <v>1358</v>
      </c>
      <c r="B144" s="202" t="s">
        <v>1359</v>
      </c>
      <c r="C144" s="202" t="s">
        <v>149</v>
      </c>
      <c r="D144" s="202" t="s">
        <v>155</v>
      </c>
      <c r="E144" s="202">
        <v>7150</v>
      </c>
      <c r="F144" s="202" t="s">
        <v>1075</v>
      </c>
      <c r="G144" s="202" t="s">
        <v>1075</v>
      </c>
      <c r="H144" s="202" t="s">
        <v>52</v>
      </c>
      <c r="I144" s="202" t="s">
        <v>1061</v>
      </c>
      <c r="J144" s="222">
        <f>VALUE(pub?gid_1251696231_single_true_output_csv[[#This Row],[SAJ品番]])</f>
        <v>16412</v>
      </c>
    </row>
    <row r="145" spans="1:10">
      <c r="A145" s="202" t="s">
        <v>1360</v>
      </c>
      <c r="B145" s="202" t="s">
        <v>1361</v>
      </c>
      <c r="C145" s="202" t="s">
        <v>149</v>
      </c>
      <c r="D145" s="202" t="s">
        <v>156</v>
      </c>
      <c r="E145" s="202">
        <v>7150</v>
      </c>
      <c r="F145" s="202" t="s">
        <v>1075</v>
      </c>
      <c r="G145" s="202" t="s">
        <v>1075</v>
      </c>
      <c r="H145" s="202" t="s">
        <v>52</v>
      </c>
      <c r="I145" s="202" t="s">
        <v>1061</v>
      </c>
      <c r="J145" s="222">
        <f>VALUE(pub?gid_1251696231_single_true_output_csv[[#This Row],[SAJ品番]])</f>
        <v>16414</v>
      </c>
    </row>
    <row r="146" spans="1:10">
      <c r="A146" s="202" t="s">
        <v>1362</v>
      </c>
      <c r="B146" s="202" t="s">
        <v>1363</v>
      </c>
      <c r="C146" s="202" t="s">
        <v>149</v>
      </c>
      <c r="D146" s="202" t="s">
        <v>157</v>
      </c>
      <c r="E146" s="202">
        <v>7150</v>
      </c>
      <c r="F146" s="202" t="s">
        <v>1075</v>
      </c>
      <c r="G146" s="202" t="s">
        <v>1075</v>
      </c>
      <c r="H146" s="202" t="s">
        <v>52</v>
      </c>
      <c r="I146" s="202" t="s">
        <v>1061</v>
      </c>
      <c r="J146" s="222">
        <f>VALUE(pub?gid_1251696231_single_true_output_csv[[#This Row],[SAJ品番]])</f>
        <v>16416</v>
      </c>
    </row>
    <row r="147" spans="1:10">
      <c r="A147" s="202" t="s">
        <v>1364</v>
      </c>
      <c r="B147" s="202" t="s">
        <v>1365</v>
      </c>
      <c r="C147" s="202" t="s">
        <v>149</v>
      </c>
      <c r="D147" s="202" t="s">
        <v>158</v>
      </c>
      <c r="E147" s="202">
        <v>7150</v>
      </c>
      <c r="F147" s="202" t="s">
        <v>1075</v>
      </c>
      <c r="G147" s="202" t="s">
        <v>1075</v>
      </c>
      <c r="H147" s="202" t="s">
        <v>52</v>
      </c>
      <c r="I147" s="202" t="s">
        <v>1061</v>
      </c>
      <c r="J147" s="222">
        <f>VALUE(pub?gid_1251696231_single_true_output_csv[[#This Row],[SAJ品番]])</f>
        <v>16418</v>
      </c>
    </row>
    <row r="148" spans="1:10">
      <c r="A148" s="202" t="s">
        <v>1366</v>
      </c>
      <c r="B148" s="202" t="s">
        <v>1367</v>
      </c>
      <c r="C148" s="202" t="s">
        <v>149</v>
      </c>
      <c r="D148" s="202" t="s">
        <v>159</v>
      </c>
      <c r="E148" s="202">
        <v>7150</v>
      </c>
      <c r="F148" s="202" t="s">
        <v>1075</v>
      </c>
      <c r="G148" s="202" t="s">
        <v>1075</v>
      </c>
      <c r="H148" s="202" t="s">
        <v>52</v>
      </c>
      <c r="I148" s="202" t="s">
        <v>1061</v>
      </c>
      <c r="J148" s="222">
        <f>VALUE(pub?gid_1251696231_single_true_output_csv[[#This Row],[SAJ品番]])</f>
        <v>16421</v>
      </c>
    </row>
    <row r="149" spans="1:10">
      <c r="A149" s="202" t="s">
        <v>1368</v>
      </c>
      <c r="B149" s="202" t="s">
        <v>1369</v>
      </c>
      <c r="C149" s="202" t="s">
        <v>149</v>
      </c>
      <c r="D149" s="202" t="s">
        <v>160</v>
      </c>
      <c r="E149" s="202">
        <v>7150</v>
      </c>
      <c r="F149" s="202" t="s">
        <v>1075</v>
      </c>
      <c r="G149" s="202" t="s">
        <v>1075</v>
      </c>
      <c r="H149" s="202" t="s">
        <v>52</v>
      </c>
      <c r="I149" s="202" t="s">
        <v>1061</v>
      </c>
      <c r="J149" s="222">
        <f>VALUE(pub?gid_1251696231_single_true_output_csv[[#This Row],[SAJ品番]])</f>
        <v>16423</v>
      </c>
    </row>
    <row r="150" spans="1:10">
      <c r="A150" s="202" t="s">
        <v>1370</v>
      </c>
      <c r="B150" s="202" t="s">
        <v>1371</v>
      </c>
      <c r="C150" s="202" t="s">
        <v>149</v>
      </c>
      <c r="D150" s="202" t="s">
        <v>161</v>
      </c>
      <c r="E150" s="202">
        <v>7150</v>
      </c>
      <c r="F150" s="202" t="s">
        <v>1075</v>
      </c>
      <c r="G150" s="202" t="s">
        <v>1075</v>
      </c>
      <c r="H150" s="202" t="s">
        <v>52</v>
      </c>
      <c r="I150" s="202" t="s">
        <v>1061</v>
      </c>
      <c r="J150" s="222">
        <f>VALUE(pub?gid_1251696231_single_true_output_csv[[#This Row],[SAJ品番]])</f>
        <v>16425</v>
      </c>
    </row>
    <row r="151" spans="1:10">
      <c r="A151" s="202" t="s">
        <v>1372</v>
      </c>
      <c r="B151" s="202" t="s">
        <v>1373</v>
      </c>
      <c r="C151" s="202" t="s">
        <v>149</v>
      </c>
      <c r="D151" s="202" t="s">
        <v>162</v>
      </c>
      <c r="E151" s="202">
        <v>7150</v>
      </c>
      <c r="F151" s="202" t="s">
        <v>1075</v>
      </c>
      <c r="G151" s="202" t="s">
        <v>1075</v>
      </c>
      <c r="H151" s="202" t="s">
        <v>52</v>
      </c>
      <c r="I151" s="202" t="s">
        <v>1061</v>
      </c>
      <c r="J151" s="222">
        <f>VALUE(pub?gid_1251696231_single_true_output_csv[[#This Row],[SAJ品番]])</f>
        <v>16427</v>
      </c>
    </row>
    <row r="152" spans="1:10">
      <c r="A152" s="202" t="s">
        <v>1374</v>
      </c>
      <c r="B152" s="202" t="s">
        <v>1375</v>
      </c>
      <c r="C152" s="202" t="s">
        <v>149</v>
      </c>
      <c r="D152" s="202" t="s">
        <v>163</v>
      </c>
      <c r="E152" s="202">
        <v>7150</v>
      </c>
      <c r="F152" s="202" t="s">
        <v>1075</v>
      </c>
      <c r="G152" s="202" t="s">
        <v>1075</v>
      </c>
      <c r="H152" s="202" t="s">
        <v>52</v>
      </c>
      <c r="I152" s="202" t="s">
        <v>1061</v>
      </c>
      <c r="J152" s="222">
        <f>VALUE(pub?gid_1251696231_single_true_output_csv[[#This Row],[SAJ品番]])</f>
        <v>16429</v>
      </c>
    </row>
    <row r="153" spans="1:10">
      <c r="A153" s="202" t="s">
        <v>1376</v>
      </c>
      <c r="B153" s="202" t="s">
        <v>1377</v>
      </c>
      <c r="C153" s="202" t="s">
        <v>149</v>
      </c>
      <c r="D153" s="202" t="s">
        <v>164</v>
      </c>
      <c r="E153" s="202">
        <v>7150</v>
      </c>
      <c r="F153" s="202" t="s">
        <v>1075</v>
      </c>
      <c r="G153" s="202" t="s">
        <v>1075</v>
      </c>
      <c r="H153" s="202" t="s">
        <v>52</v>
      </c>
      <c r="I153" s="202" t="s">
        <v>1061</v>
      </c>
      <c r="J153" s="222">
        <f>VALUE(pub?gid_1251696231_single_true_output_csv[[#This Row],[SAJ品番]])</f>
        <v>16432</v>
      </c>
    </row>
    <row r="154" spans="1:10">
      <c r="A154" s="202" t="s">
        <v>1378</v>
      </c>
      <c r="B154" s="202" t="s">
        <v>1379</v>
      </c>
      <c r="C154" s="202" t="s">
        <v>149</v>
      </c>
      <c r="D154" s="202" t="s">
        <v>165</v>
      </c>
      <c r="E154" s="202">
        <v>10725</v>
      </c>
      <c r="F154" s="202" t="s">
        <v>1075</v>
      </c>
      <c r="G154" s="202" t="s">
        <v>1075</v>
      </c>
      <c r="H154" s="202" t="s">
        <v>52</v>
      </c>
      <c r="I154" s="202" t="s">
        <v>1061</v>
      </c>
      <c r="J154" s="222">
        <f>VALUE(pub?gid_1251696231_single_true_output_csv[[#This Row],[SAJ品番]])</f>
        <v>16434</v>
      </c>
    </row>
    <row r="155" spans="1:10">
      <c r="A155" s="202" t="s">
        <v>1380</v>
      </c>
      <c r="B155" s="202" t="s">
        <v>1381</v>
      </c>
      <c r="C155" s="202" t="s">
        <v>149</v>
      </c>
      <c r="D155" s="202" t="s">
        <v>166</v>
      </c>
      <c r="E155" s="202">
        <v>10725</v>
      </c>
      <c r="F155" s="202" t="s">
        <v>1075</v>
      </c>
      <c r="G155" s="202" t="s">
        <v>1075</v>
      </c>
      <c r="H155" s="202" t="s">
        <v>52</v>
      </c>
      <c r="I155" s="202" t="s">
        <v>1061</v>
      </c>
      <c r="J155" s="222">
        <f>VALUE(pub?gid_1251696231_single_true_output_csv[[#This Row],[SAJ品番]])</f>
        <v>16436</v>
      </c>
    </row>
    <row r="156" spans="1:10">
      <c r="A156" s="202" t="s">
        <v>1382</v>
      </c>
      <c r="B156" s="202" t="s">
        <v>1383</v>
      </c>
      <c r="C156" s="202" t="s">
        <v>167</v>
      </c>
      <c r="D156" s="202" t="s">
        <v>51</v>
      </c>
      <c r="E156" s="202">
        <v>2420</v>
      </c>
      <c r="F156" s="202" t="s">
        <v>1075</v>
      </c>
      <c r="G156" s="202" t="s">
        <v>1075</v>
      </c>
      <c r="H156" s="202" t="s">
        <v>52</v>
      </c>
      <c r="I156" s="202" t="s">
        <v>1061</v>
      </c>
      <c r="J156" s="222">
        <f>VALUE(pub?gid_1251696231_single_true_output_csv[[#This Row],[SAJ品番]])</f>
        <v>18001</v>
      </c>
    </row>
    <row r="157" spans="1:10">
      <c r="A157" s="202" t="s">
        <v>1384</v>
      </c>
      <c r="B157" s="202" t="s">
        <v>1385</v>
      </c>
      <c r="C157" s="202" t="s">
        <v>168</v>
      </c>
      <c r="D157" s="202" t="s">
        <v>51</v>
      </c>
      <c r="E157" s="202">
        <v>2420</v>
      </c>
      <c r="F157" s="202" t="s">
        <v>1075</v>
      </c>
      <c r="G157" s="202" t="s">
        <v>1075</v>
      </c>
      <c r="H157" s="202" t="s">
        <v>52</v>
      </c>
      <c r="I157" s="202" t="s">
        <v>1061</v>
      </c>
      <c r="J157" s="222">
        <f>VALUE(pub?gid_1251696231_single_true_output_csv[[#This Row],[SAJ品番]])</f>
        <v>18003</v>
      </c>
    </row>
    <row r="158" spans="1:10">
      <c r="A158" s="202" t="s">
        <v>1386</v>
      </c>
      <c r="B158" s="202" t="s">
        <v>1387</v>
      </c>
      <c r="C158" s="202" t="s">
        <v>169</v>
      </c>
      <c r="D158" s="202" t="s">
        <v>51</v>
      </c>
      <c r="E158" s="202">
        <v>2420</v>
      </c>
      <c r="F158" s="202" t="s">
        <v>1075</v>
      </c>
      <c r="G158" s="202" t="s">
        <v>1075</v>
      </c>
      <c r="H158" s="202" t="s">
        <v>52</v>
      </c>
      <c r="I158" s="202" t="s">
        <v>1061</v>
      </c>
      <c r="J158" s="222">
        <f>VALUE(pub?gid_1251696231_single_true_output_csv[[#This Row],[SAJ品番]])</f>
        <v>18005</v>
      </c>
    </row>
    <row r="159" spans="1:10">
      <c r="A159" s="202" t="s">
        <v>1388</v>
      </c>
      <c r="B159" s="202" t="s">
        <v>1389</v>
      </c>
      <c r="C159" s="202" t="s">
        <v>170</v>
      </c>
      <c r="D159" s="202" t="s">
        <v>51</v>
      </c>
      <c r="E159" s="202">
        <v>2420</v>
      </c>
      <c r="F159" s="202" t="s">
        <v>1075</v>
      </c>
      <c r="G159" s="202" t="s">
        <v>1075</v>
      </c>
      <c r="H159" s="202" t="s">
        <v>52</v>
      </c>
      <c r="I159" s="202" t="s">
        <v>1061</v>
      </c>
      <c r="J159" s="222">
        <f>VALUE(pub?gid_1251696231_single_true_output_csv[[#This Row],[SAJ品番]])</f>
        <v>18007</v>
      </c>
    </row>
    <row r="160" spans="1:10">
      <c r="A160" s="202" t="s">
        <v>1390</v>
      </c>
      <c r="B160" s="202" t="s">
        <v>1391</v>
      </c>
      <c r="C160" s="202" t="s">
        <v>171</v>
      </c>
      <c r="D160" s="202" t="s">
        <v>51</v>
      </c>
      <c r="E160" s="202">
        <v>2420</v>
      </c>
      <c r="F160" s="202" t="s">
        <v>1075</v>
      </c>
      <c r="G160" s="202" t="s">
        <v>1075</v>
      </c>
      <c r="H160" s="202" t="s">
        <v>52</v>
      </c>
      <c r="I160" s="202" t="s">
        <v>1061</v>
      </c>
      <c r="J160" s="222">
        <f>VALUE(pub?gid_1251696231_single_true_output_csv[[#This Row],[SAJ品番]])</f>
        <v>18009</v>
      </c>
    </row>
    <row r="161" spans="1:10">
      <c r="A161" s="202" t="s">
        <v>1392</v>
      </c>
      <c r="B161" s="202" t="s">
        <v>1393</v>
      </c>
      <c r="C161" s="202" t="s">
        <v>172</v>
      </c>
      <c r="D161" s="202" t="s">
        <v>51</v>
      </c>
      <c r="E161" s="202">
        <v>2420</v>
      </c>
      <c r="F161" s="202" t="s">
        <v>1075</v>
      </c>
      <c r="G161" s="202" t="s">
        <v>1075</v>
      </c>
      <c r="H161" s="202" t="s">
        <v>52</v>
      </c>
      <c r="I161" s="202" t="s">
        <v>1061</v>
      </c>
      <c r="J161" s="222">
        <f>VALUE(pub?gid_1251696231_single_true_output_csv[[#This Row],[SAJ品番]])</f>
        <v>18012</v>
      </c>
    </row>
    <row r="162" spans="1:10">
      <c r="A162" s="202" t="s">
        <v>1394</v>
      </c>
      <c r="B162" s="202" t="s">
        <v>1395</v>
      </c>
      <c r="C162" s="202" t="s">
        <v>173</v>
      </c>
      <c r="D162" s="202" t="s">
        <v>51</v>
      </c>
      <c r="E162" s="202">
        <v>2420</v>
      </c>
      <c r="F162" s="202" t="s">
        <v>1075</v>
      </c>
      <c r="G162" s="202" t="s">
        <v>1075</v>
      </c>
      <c r="H162" s="202" t="s">
        <v>52</v>
      </c>
      <c r="I162" s="202" t="s">
        <v>1061</v>
      </c>
      <c r="J162" s="222">
        <f>VALUE(pub?gid_1251696231_single_true_output_csv[[#This Row],[SAJ品番]])</f>
        <v>18014</v>
      </c>
    </row>
    <row r="163" spans="1:10">
      <c r="A163" s="202" t="s">
        <v>1396</v>
      </c>
      <c r="B163" s="202" t="s">
        <v>1397</v>
      </c>
      <c r="C163" s="202" t="s">
        <v>174</v>
      </c>
      <c r="D163" s="202" t="s">
        <v>51</v>
      </c>
      <c r="E163" s="202">
        <v>2420</v>
      </c>
      <c r="F163" s="202" t="s">
        <v>1075</v>
      </c>
      <c r="G163" s="202" t="s">
        <v>1075</v>
      </c>
      <c r="H163" s="202" t="s">
        <v>52</v>
      </c>
      <c r="I163" s="202" t="s">
        <v>1061</v>
      </c>
      <c r="J163" s="222">
        <f>VALUE(pub?gid_1251696231_single_true_output_csv[[#This Row],[SAJ品番]])</f>
        <v>18016</v>
      </c>
    </row>
    <row r="164" spans="1:10">
      <c r="A164" s="202" t="s">
        <v>1398</v>
      </c>
      <c r="B164" s="202" t="s">
        <v>1399</v>
      </c>
      <c r="C164" s="202" t="s">
        <v>175</v>
      </c>
      <c r="D164" s="202" t="s">
        <v>51</v>
      </c>
      <c r="E164" s="202">
        <v>1540</v>
      </c>
      <c r="F164" s="202" t="s">
        <v>1400</v>
      </c>
      <c r="G164" s="202" t="s">
        <v>1075</v>
      </c>
      <c r="H164" s="202" t="s">
        <v>176</v>
      </c>
      <c r="I164" s="202" t="s">
        <v>1062</v>
      </c>
      <c r="J164" s="222">
        <f>VALUE(pub?gid_1251696231_single_true_output_csv[[#This Row],[SAJ品番]])</f>
        <v>20177</v>
      </c>
    </row>
    <row r="165" spans="1:10">
      <c r="A165" s="202" t="s">
        <v>1401</v>
      </c>
      <c r="B165" s="202" t="s">
        <v>1402</v>
      </c>
      <c r="C165" s="202" t="s">
        <v>177</v>
      </c>
      <c r="D165" s="202" t="s">
        <v>51</v>
      </c>
      <c r="E165" s="202">
        <v>1650</v>
      </c>
      <c r="F165" s="202" t="s">
        <v>1400</v>
      </c>
      <c r="G165" s="202" t="s">
        <v>1075</v>
      </c>
      <c r="H165" s="202" t="s">
        <v>176</v>
      </c>
      <c r="I165" s="202" t="s">
        <v>1062</v>
      </c>
      <c r="J165" s="222">
        <f>VALUE(pub?gid_1251696231_single_true_output_csv[[#This Row],[SAJ品番]])</f>
        <v>21062</v>
      </c>
    </row>
    <row r="166" spans="1:10">
      <c r="A166" s="202" t="s">
        <v>1403</v>
      </c>
      <c r="B166" s="202" t="s">
        <v>1404</v>
      </c>
      <c r="C166" s="202" t="s">
        <v>178</v>
      </c>
      <c r="D166" s="202" t="s">
        <v>51</v>
      </c>
      <c r="E166" s="202">
        <v>3960</v>
      </c>
      <c r="F166" s="202" t="s">
        <v>1400</v>
      </c>
      <c r="G166" s="202" t="s">
        <v>1075</v>
      </c>
      <c r="H166" s="202" t="s">
        <v>176</v>
      </c>
      <c r="I166" s="202" t="s">
        <v>1062</v>
      </c>
      <c r="J166" s="222">
        <f>VALUE(pub?gid_1251696231_single_true_output_csv[[#This Row],[SAJ品番]])</f>
        <v>21230</v>
      </c>
    </row>
    <row r="167" spans="1:10">
      <c r="A167" s="202" t="s">
        <v>1405</v>
      </c>
      <c r="B167" s="202" t="s">
        <v>1406</v>
      </c>
      <c r="C167" s="202" t="s">
        <v>179</v>
      </c>
      <c r="D167" s="202" t="s">
        <v>51</v>
      </c>
      <c r="E167" s="202">
        <v>4290</v>
      </c>
      <c r="F167" s="202" t="s">
        <v>1400</v>
      </c>
      <c r="G167" s="202" t="s">
        <v>1075</v>
      </c>
      <c r="H167" s="202" t="s">
        <v>176</v>
      </c>
      <c r="I167" s="202" t="s">
        <v>1062</v>
      </c>
      <c r="J167" s="222">
        <f>VALUE(pub?gid_1251696231_single_true_output_csv[[#This Row],[SAJ品番]])</f>
        <v>21246</v>
      </c>
    </row>
    <row r="168" spans="1:10">
      <c r="A168" s="202" t="s">
        <v>1407</v>
      </c>
      <c r="B168" s="202" t="s">
        <v>1408</v>
      </c>
      <c r="C168" s="202" t="s">
        <v>180</v>
      </c>
      <c r="D168" s="202" t="s">
        <v>85</v>
      </c>
      <c r="E168" s="202">
        <v>4620</v>
      </c>
      <c r="F168" s="202" t="s">
        <v>1400</v>
      </c>
      <c r="G168" s="202" t="s">
        <v>1075</v>
      </c>
      <c r="H168" s="202" t="s">
        <v>176</v>
      </c>
      <c r="I168" s="202" t="s">
        <v>1062</v>
      </c>
      <c r="J168" s="222">
        <f>VALUE(pub?gid_1251696231_single_true_output_csv[[#This Row],[SAJ品番]])</f>
        <v>22701</v>
      </c>
    </row>
    <row r="169" spans="1:10">
      <c r="A169" s="202" t="s">
        <v>1409</v>
      </c>
      <c r="B169" s="202" t="s">
        <v>1410</v>
      </c>
      <c r="C169" s="202" t="s">
        <v>180</v>
      </c>
      <c r="D169" s="202" t="s">
        <v>86</v>
      </c>
      <c r="E169" s="202">
        <v>4620</v>
      </c>
      <c r="F169" s="202" t="s">
        <v>1400</v>
      </c>
      <c r="G169" s="202" t="s">
        <v>1075</v>
      </c>
      <c r="H169" s="202" t="s">
        <v>176</v>
      </c>
      <c r="I169" s="202" t="s">
        <v>1062</v>
      </c>
      <c r="J169" s="222">
        <f>VALUE(pub?gid_1251696231_single_true_output_csv[[#This Row],[SAJ品番]])</f>
        <v>22705</v>
      </c>
    </row>
    <row r="170" spans="1:10">
      <c r="A170" s="202" t="s">
        <v>1411</v>
      </c>
      <c r="B170" s="202" t="s">
        <v>1412</v>
      </c>
      <c r="C170" s="202" t="s">
        <v>181</v>
      </c>
      <c r="D170" s="202" t="s">
        <v>85</v>
      </c>
      <c r="E170" s="202">
        <v>4180</v>
      </c>
      <c r="F170" s="202" t="s">
        <v>1400</v>
      </c>
      <c r="G170" s="202" t="s">
        <v>1075</v>
      </c>
      <c r="H170" s="202" t="s">
        <v>176</v>
      </c>
      <c r="I170" s="202" t="s">
        <v>1062</v>
      </c>
      <c r="J170" s="222">
        <f>VALUE(pub?gid_1251696231_single_true_output_csv[[#This Row],[SAJ品番]])</f>
        <v>22707</v>
      </c>
    </row>
    <row r="171" spans="1:10">
      <c r="A171" s="202" t="s">
        <v>1413</v>
      </c>
      <c r="B171" s="202" t="s">
        <v>1414</v>
      </c>
      <c r="C171" s="202" t="s">
        <v>181</v>
      </c>
      <c r="D171" s="202" t="s">
        <v>86</v>
      </c>
      <c r="E171" s="202">
        <v>4180</v>
      </c>
      <c r="F171" s="202" t="s">
        <v>1400</v>
      </c>
      <c r="G171" s="202" t="s">
        <v>1075</v>
      </c>
      <c r="H171" s="202" t="s">
        <v>176</v>
      </c>
      <c r="I171" s="202" t="s">
        <v>1062</v>
      </c>
      <c r="J171" s="222">
        <f>VALUE(pub?gid_1251696231_single_true_output_csv[[#This Row],[SAJ品番]])</f>
        <v>22709</v>
      </c>
    </row>
    <row r="172" spans="1:10">
      <c r="A172" s="202" t="s">
        <v>1415</v>
      </c>
      <c r="B172" s="202" t="s">
        <v>1416</v>
      </c>
      <c r="C172" s="202" t="s">
        <v>182</v>
      </c>
      <c r="D172" s="202" t="s">
        <v>85</v>
      </c>
      <c r="E172" s="202">
        <v>5060</v>
      </c>
      <c r="F172" s="202" t="s">
        <v>1400</v>
      </c>
      <c r="G172" s="202" t="s">
        <v>1075</v>
      </c>
      <c r="H172" s="202" t="s">
        <v>176</v>
      </c>
      <c r="I172" s="202" t="s">
        <v>1062</v>
      </c>
      <c r="J172" s="222">
        <f>VALUE(pub?gid_1251696231_single_true_output_csv[[#This Row],[SAJ品番]])</f>
        <v>22712</v>
      </c>
    </row>
    <row r="173" spans="1:10">
      <c r="A173" s="202" t="s">
        <v>1417</v>
      </c>
      <c r="B173" s="202" t="s">
        <v>1418</v>
      </c>
      <c r="C173" s="202" t="s">
        <v>182</v>
      </c>
      <c r="D173" s="202" t="s">
        <v>86</v>
      </c>
      <c r="E173" s="202">
        <v>5060</v>
      </c>
      <c r="F173" s="202" t="s">
        <v>1400</v>
      </c>
      <c r="G173" s="202" t="s">
        <v>1075</v>
      </c>
      <c r="H173" s="202" t="s">
        <v>176</v>
      </c>
      <c r="I173" s="202" t="s">
        <v>1062</v>
      </c>
      <c r="J173" s="222">
        <f>VALUE(pub?gid_1251696231_single_true_output_csv[[#This Row],[SAJ品番]])</f>
        <v>22714</v>
      </c>
    </row>
    <row r="174" spans="1:10">
      <c r="A174" s="202" t="s">
        <v>1419</v>
      </c>
      <c r="B174" s="202" t="s">
        <v>1420</v>
      </c>
      <c r="C174" s="202" t="s">
        <v>182</v>
      </c>
      <c r="D174" s="202" t="s">
        <v>87</v>
      </c>
      <c r="E174" s="202">
        <v>5060</v>
      </c>
      <c r="F174" s="202" t="s">
        <v>1400</v>
      </c>
      <c r="G174" s="202" t="s">
        <v>1075</v>
      </c>
      <c r="H174" s="202" t="s">
        <v>176</v>
      </c>
      <c r="I174" s="202" t="s">
        <v>1062</v>
      </c>
      <c r="J174" s="222">
        <f>VALUE(pub?gid_1251696231_single_true_output_csv[[#This Row],[SAJ品番]])</f>
        <v>22716</v>
      </c>
    </row>
    <row r="175" spans="1:10">
      <c r="A175" s="202" t="s">
        <v>1421</v>
      </c>
      <c r="B175" s="202" t="s">
        <v>1422</v>
      </c>
      <c r="C175" s="202" t="s">
        <v>183</v>
      </c>
      <c r="D175" s="202" t="s">
        <v>51</v>
      </c>
      <c r="E175" s="202">
        <v>1760</v>
      </c>
      <c r="F175" s="202" t="s">
        <v>1400</v>
      </c>
      <c r="G175" s="202" t="s">
        <v>1075</v>
      </c>
      <c r="H175" s="202" t="s">
        <v>176</v>
      </c>
      <c r="I175" s="202" t="s">
        <v>1062</v>
      </c>
      <c r="J175" s="222">
        <f>VALUE(pub?gid_1251696231_single_true_output_csv[[#This Row],[SAJ品番]])</f>
        <v>22801</v>
      </c>
    </row>
    <row r="176" spans="1:10">
      <c r="A176" s="202" t="s">
        <v>1423</v>
      </c>
      <c r="B176" s="202" t="s">
        <v>1424</v>
      </c>
      <c r="C176" s="202" t="s">
        <v>184</v>
      </c>
      <c r="D176" s="202" t="s">
        <v>85</v>
      </c>
      <c r="E176" s="202">
        <v>858</v>
      </c>
      <c r="F176" s="202" t="s">
        <v>1400</v>
      </c>
      <c r="G176" s="202" t="s">
        <v>1075</v>
      </c>
      <c r="H176" s="202" t="s">
        <v>176</v>
      </c>
      <c r="I176" s="202" t="s">
        <v>1062</v>
      </c>
      <c r="J176" s="222">
        <f>VALUE(pub?gid_1251696231_single_true_output_csv[[#This Row],[SAJ品番]])</f>
        <v>25021</v>
      </c>
    </row>
    <row r="177" spans="1:10">
      <c r="A177" s="202" t="s">
        <v>1425</v>
      </c>
      <c r="B177" s="202" t="s">
        <v>1426</v>
      </c>
      <c r="C177" s="202" t="s">
        <v>184</v>
      </c>
      <c r="D177" s="202" t="s">
        <v>86</v>
      </c>
      <c r="E177" s="202">
        <v>858</v>
      </c>
      <c r="F177" s="202" t="s">
        <v>1400</v>
      </c>
      <c r="G177" s="202" t="s">
        <v>1075</v>
      </c>
      <c r="H177" s="202" t="s">
        <v>176</v>
      </c>
      <c r="I177" s="202" t="s">
        <v>1062</v>
      </c>
      <c r="J177" s="222">
        <f>VALUE(pub?gid_1251696231_single_true_output_csv[[#This Row],[SAJ品番]])</f>
        <v>25023</v>
      </c>
    </row>
    <row r="178" spans="1:10">
      <c r="A178" s="202" t="s">
        <v>1427</v>
      </c>
      <c r="B178" s="202" t="s">
        <v>1428</v>
      </c>
      <c r="C178" s="202" t="s">
        <v>185</v>
      </c>
      <c r="D178" s="202" t="s">
        <v>51</v>
      </c>
      <c r="E178" s="202">
        <v>3520</v>
      </c>
      <c r="F178" s="202" t="s">
        <v>1400</v>
      </c>
      <c r="G178" s="202" t="s">
        <v>1075</v>
      </c>
      <c r="H178" s="202" t="s">
        <v>176</v>
      </c>
      <c r="I178" s="202" t="s">
        <v>1062</v>
      </c>
      <c r="J178" s="222">
        <f>VALUE(pub?gid_1251696231_single_true_output_csv[[#This Row],[SAJ品番]])</f>
        <v>25218</v>
      </c>
    </row>
    <row r="179" spans="1:10">
      <c r="A179" s="202" t="s">
        <v>1429</v>
      </c>
      <c r="B179" s="202" t="s">
        <v>1430</v>
      </c>
      <c r="C179" s="202" t="s">
        <v>186</v>
      </c>
      <c r="D179" s="202" t="s">
        <v>51</v>
      </c>
      <c r="E179" s="202">
        <v>3960</v>
      </c>
      <c r="F179" s="202" t="s">
        <v>1400</v>
      </c>
      <c r="G179" s="202" t="s">
        <v>1075</v>
      </c>
      <c r="H179" s="202" t="s">
        <v>176</v>
      </c>
      <c r="I179" s="202" t="s">
        <v>1062</v>
      </c>
      <c r="J179" s="222">
        <f>VALUE(pub?gid_1251696231_single_true_output_csv[[#This Row],[SAJ品番]])</f>
        <v>25224</v>
      </c>
    </row>
    <row r="180" spans="1:10">
      <c r="A180" s="202" t="s">
        <v>1431</v>
      </c>
      <c r="B180" s="202" t="s">
        <v>1432</v>
      </c>
      <c r="C180" s="202" t="s">
        <v>187</v>
      </c>
      <c r="D180" s="202" t="s">
        <v>188</v>
      </c>
      <c r="E180" s="202">
        <v>6160</v>
      </c>
      <c r="F180" s="202" t="s">
        <v>1400</v>
      </c>
      <c r="G180" s="202" t="s">
        <v>1075</v>
      </c>
      <c r="H180" s="202" t="s">
        <v>176</v>
      </c>
      <c r="I180" s="202" t="s">
        <v>1062</v>
      </c>
      <c r="J180" s="222">
        <f>VALUE(pub?gid_1251696231_single_true_output_csv[[#This Row],[SAJ品番]])</f>
        <v>25252</v>
      </c>
    </row>
    <row r="181" spans="1:10">
      <c r="A181" s="202" t="s">
        <v>1433</v>
      </c>
      <c r="B181" s="202" t="s">
        <v>1434</v>
      </c>
      <c r="C181" s="202" t="s">
        <v>189</v>
      </c>
      <c r="D181" s="202" t="s">
        <v>188</v>
      </c>
      <c r="E181" s="202">
        <v>6160</v>
      </c>
      <c r="F181" s="202" t="s">
        <v>1400</v>
      </c>
      <c r="G181" s="202" t="s">
        <v>1075</v>
      </c>
      <c r="H181" s="202" t="s">
        <v>176</v>
      </c>
      <c r="I181" s="202" t="s">
        <v>1062</v>
      </c>
      <c r="J181" s="222">
        <f>VALUE(pub?gid_1251696231_single_true_output_csv[[#This Row],[SAJ品番]])</f>
        <v>25253</v>
      </c>
    </row>
    <row r="182" spans="1:10">
      <c r="A182" s="202" t="s">
        <v>1435</v>
      </c>
      <c r="B182" s="202" t="s">
        <v>1436</v>
      </c>
      <c r="C182" s="202" t="s">
        <v>190</v>
      </c>
      <c r="D182" s="202" t="s">
        <v>191</v>
      </c>
      <c r="E182" s="202">
        <v>6930</v>
      </c>
      <c r="F182" s="202" t="s">
        <v>1400</v>
      </c>
      <c r="G182" s="202" t="s">
        <v>1075</v>
      </c>
      <c r="H182" s="202" t="s">
        <v>176</v>
      </c>
      <c r="I182" s="202" t="s">
        <v>1062</v>
      </c>
      <c r="J182" s="222">
        <f>VALUE(pub?gid_1251696231_single_true_output_csv[[#This Row],[SAJ品番]])</f>
        <v>25254</v>
      </c>
    </row>
    <row r="183" spans="1:10">
      <c r="A183" s="202" t="s">
        <v>1437</v>
      </c>
      <c r="B183" s="202" t="s">
        <v>1438</v>
      </c>
      <c r="C183" s="202" t="s">
        <v>192</v>
      </c>
      <c r="D183" s="202" t="s">
        <v>193</v>
      </c>
      <c r="E183" s="202">
        <v>6380</v>
      </c>
      <c r="F183" s="202" t="s">
        <v>1400</v>
      </c>
      <c r="G183" s="202" t="s">
        <v>1075</v>
      </c>
      <c r="H183" s="202" t="s">
        <v>176</v>
      </c>
      <c r="I183" s="202" t="s">
        <v>1062</v>
      </c>
      <c r="J183" s="222">
        <f>VALUE(pub?gid_1251696231_single_true_output_csv[[#This Row],[SAJ品番]])</f>
        <v>25255</v>
      </c>
    </row>
    <row r="184" spans="1:10">
      <c r="A184" s="202" t="s">
        <v>1439</v>
      </c>
      <c r="B184" s="202" t="s">
        <v>1440</v>
      </c>
      <c r="C184" s="202" t="s">
        <v>189</v>
      </c>
      <c r="D184" s="202" t="s">
        <v>193</v>
      </c>
      <c r="E184" s="202">
        <v>6380</v>
      </c>
      <c r="F184" s="202" t="s">
        <v>1400</v>
      </c>
      <c r="G184" s="202" t="s">
        <v>1075</v>
      </c>
      <c r="H184" s="202" t="s">
        <v>176</v>
      </c>
      <c r="I184" s="202" t="s">
        <v>1062</v>
      </c>
      <c r="J184" s="222">
        <f>VALUE(pub?gid_1251696231_single_true_output_csv[[#This Row],[SAJ品番]])</f>
        <v>25257</v>
      </c>
    </row>
    <row r="185" spans="1:10">
      <c r="A185" s="202" t="s">
        <v>1441</v>
      </c>
      <c r="B185" s="202" t="s">
        <v>1442</v>
      </c>
      <c r="C185" s="202" t="s">
        <v>194</v>
      </c>
      <c r="D185" s="202" t="s">
        <v>193</v>
      </c>
      <c r="E185" s="202">
        <v>7150</v>
      </c>
      <c r="F185" s="202" t="s">
        <v>1400</v>
      </c>
      <c r="G185" s="202" t="s">
        <v>1075</v>
      </c>
      <c r="H185" s="202" t="s">
        <v>176</v>
      </c>
      <c r="I185" s="202" t="s">
        <v>1062</v>
      </c>
      <c r="J185" s="222">
        <f>VALUE(pub?gid_1251696231_single_true_output_csv[[#This Row],[SAJ品番]])</f>
        <v>25260</v>
      </c>
    </row>
    <row r="186" spans="1:10">
      <c r="A186" s="202" t="s">
        <v>1443</v>
      </c>
      <c r="B186" s="202" t="s">
        <v>1444</v>
      </c>
      <c r="C186" s="202" t="s">
        <v>195</v>
      </c>
      <c r="D186" s="202" t="s">
        <v>196</v>
      </c>
      <c r="E186" s="202">
        <v>6490</v>
      </c>
      <c r="F186" s="202" t="s">
        <v>1400</v>
      </c>
      <c r="G186" s="202" t="s">
        <v>1075</v>
      </c>
      <c r="H186" s="202" t="s">
        <v>176</v>
      </c>
      <c r="I186" s="202" t="s">
        <v>1062</v>
      </c>
      <c r="J186" s="222">
        <f>VALUE(pub?gid_1251696231_single_true_output_csv[[#This Row],[SAJ品番]])</f>
        <v>25263</v>
      </c>
    </row>
    <row r="187" spans="1:10">
      <c r="A187" s="202" t="s">
        <v>1445</v>
      </c>
      <c r="B187" s="202" t="s">
        <v>1446</v>
      </c>
      <c r="C187" s="202" t="s">
        <v>197</v>
      </c>
      <c r="D187" s="202" t="s">
        <v>198</v>
      </c>
      <c r="E187" s="202">
        <v>6490</v>
      </c>
      <c r="F187" s="202" t="s">
        <v>1400</v>
      </c>
      <c r="G187" s="202" t="s">
        <v>1075</v>
      </c>
      <c r="H187" s="202" t="s">
        <v>176</v>
      </c>
      <c r="I187" s="202" t="s">
        <v>1062</v>
      </c>
      <c r="J187" s="222">
        <f>VALUE(pub?gid_1251696231_single_true_output_csv[[#This Row],[SAJ品番]])</f>
        <v>25265</v>
      </c>
    </row>
    <row r="188" spans="1:10">
      <c r="A188" s="202" t="s">
        <v>1447</v>
      </c>
      <c r="B188" s="202" t="s">
        <v>1448</v>
      </c>
      <c r="C188" s="202" t="s">
        <v>194</v>
      </c>
      <c r="D188" s="202" t="s">
        <v>199</v>
      </c>
      <c r="E188" s="202">
        <v>7370</v>
      </c>
      <c r="F188" s="202" t="s">
        <v>1400</v>
      </c>
      <c r="G188" s="202" t="s">
        <v>1075</v>
      </c>
      <c r="H188" s="202" t="s">
        <v>176</v>
      </c>
      <c r="I188" s="202" t="s">
        <v>1062</v>
      </c>
      <c r="J188" s="222">
        <f>VALUE(pub?gid_1251696231_single_true_output_csv[[#This Row],[SAJ品番]])</f>
        <v>25267</v>
      </c>
    </row>
    <row r="189" spans="1:10">
      <c r="A189" s="202" t="s">
        <v>1449</v>
      </c>
      <c r="B189" s="202" t="s">
        <v>1450</v>
      </c>
      <c r="C189" s="202" t="s">
        <v>200</v>
      </c>
      <c r="D189" s="202" t="s">
        <v>196</v>
      </c>
      <c r="E189" s="202">
        <v>6820</v>
      </c>
      <c r="F189" s="202" t="s">
        <v>1400</v>
      </c>
      <c r="G189" s="202" t="s">
        <v>1075</v>
      </c>
      <c r="H189" s="202" t="s">
        <v>176</v>
      </c>
      <c r="I189" s="202" t="s">
        <v>1062</v>
      </c>
      <c r="J189" s="222">
        <f>VALUE(pub?gid_1251696231_single_true_output_csv[[#This Row],[SAJ品番]])</f>
        <v>25269</v>
      </c>
    </row>
    <row r="190" spans="1:10">
      <c r="A190" s="202" t="s">
        <v>1451</v>
      </c>
      <c r="B190" s="202" t="s">
        <v>1452</v>
      </c>
      <c r="C190" s="202" t="s">
        <v>201</v>
      </c>
      <c r="D190" s="202" t="s">
        <v>202</v>
      </c>
      <c r="E190" s="202">
        <v>6820</v>
      </c>
      <c r="F190" s="202" t="s">
        <v>1400</v>
      </c>
      <c r="G190" s="202" t="s">
        <v>1075</v>
      </c>
      <c r="H190" s="202" t="s">
        <v>176</v>
      </c>
      <c r="I190" s="202" t="s">
        <v>1062</v>
      </c>
      <c r="J190" s="222">
        <f>VALUE(pub?gid_1251696231_single_true_output_csv[[#This Row],[SAJ品番]])</f>
        <v>25271</v>
      </c>
    </row>
    <row r="191" spans="1:10">
      <c r="A191" s="202" t="s">
        <v>1453</v>
      </c>
      <c r="B191" s="202" t="s">
        <v>1454</v>
      </c>
      <c r="C191" s="202" t="s">
        <v>203</v>
      </c>
      <c r="D191" s="202" t="s">
        <v>196</v>
      </c>
      <c r="E191" s="202">
        <v>7590</v>
      </c>
      <c r="F191" s="202" t="s">
        <v>1400</v>
      </c>
      <c r="G191" s="202" t="s">
        <v>1075</v>
      </c>
      <c r="H191" s="202" t="s">
        <v>176</v>
      </c>
      <c r="I191" s="202" t="s">
        <v>1062</v>
      </c>
      <c r="J191" s="222">
        <f>VALUE(pub?gid_1251696231_single_true_output_csv[[#This Row],[SAJ品番]])</f>
        <v>25273</v>
      </c>
    </row>
    <row r="192" spans="1:10">
      <c r="A192" s="202" t="s">
        <v>1455</v>
      </c>
      <c r="B192" s="202" t="s">
        <v>1456</v>
      </c>
      <c r="C192" s="202" t="s">
        <v>204</v>
      </c>
      <c r="D192" s="202" t="s">
        <v>85</v>
      </c>
      <c r="E192" s="202">
        <v>1155</v>
      </c>
      <c r="F192" s="202" t="s">
        <v>1400</v>
      </c>
      <c r="G192" s="202" t="s">
        <v>1075</v>
      </c>
      <c r="H192" s="202" t="s">
        <v>176</v>
      </c>
      <c r="I192" s="202" t="s">
        <v>1062</v>
      </c>
      <c r="J192" s="222">
        <f>VALUE(pub?gid_1251696231_single_true_output_csv[[#This Row],[SAJ品番]])</f>
        <v>25301</v>
      </c>
    </row>
    <row r="193" spans="1:10">
      <c r="A193" s="202" t="s">
        <v>1457</v>
      </c>
      <c r="B193" s="202" t="s">
        <v>1458</v>
      </c>
      <c r="C193" s="202" t="s">
        <v>204</v>
      </c>
      <c r="D193" s="202" t="s">
        <v>86</v>
      </c>
      <c r="E193" s="202">
        <v>1155</v>
      </c>
      <c r="F193" s="202" t="s">
        <v>1400</v>
      </c>
      <c r="G193" s="202" t="s">
        <v>1075</v>
      </c>
      <c r="H193" s="202" t="s">
        <v>176</v>
      </c>
      <c r="I193" s="202" t="s">
        <v>1062</v>
      </c>
      <c r="J193" s="222">
        <f>VALUE(pub?gid_1251696231_single_true_output_csv[[#This Row],[SAJ品番]])</f>
        <v>25303</v>
      </c>
    </row>
    <row r="194" spans="1:10">
      <c r="A194" s="202" t="s">
        <v>1459</v>
      </c>
      <c r="B194" s="202" t="s">
        <v>1460</v>
      </c>
      <c r="C194" s="202" t="s">
        <v>204</v>
      </c>
      <c r="D194" s="202" t="s">
        <v>87</v>
      </c>
      <c r="E194" s="202">
        <v>1155</v>
      </c>
      <c r="F194" s="202" t="s">
        <v>1400</v>
      </c>
      <c r="G194" s="202" t="s">
        <v>1075</v>
      </c>
      <c r="H194" s="202" t="s">
        <v>176</v>
      </c>
      <c r="I194" s="202" t="s">
        <v>1062</v>
      </c>
      <c r="J194" s="222">
        <f>VALUE(pub?gid_1251696231_single_true_output_csv[[#This Row],[SAJ品番]])</f>
        <v>25305</v>
      </c>
    </row>
    <row r="195" spans="1:10">
      <c r="A195" s="202" t="s">
        <v>1461</v>
      </c>
      <c r="B195" s="202" t="s">
        <v>1462</v>
      </c>
      <c r="C195" s="202" t="s">
        <v>205</v>
      </c>
      <c r="D195" s="202" t="s">
        <v>85</v>
      </c>
      <c r="E195" s="202">
        <v>1155</v>
      </c>
      <c r="F195" s="202" t="s">
        <v>1400</v>
      </c>
      <c r="G195" s="202" t="s">
        <v>1075</v>
      </c>
      <c r="H195" s="202" t="s">
        <v>176</v>
      </c>
      <c r="I195" s="202" t="s">
        <v>1062</v>
      </c>
      <c r="J195" s="222">
        <f>VALUE(pub?gid_1251696231_single_true_output_csv[[#This Row],[SAJ品番]])</f>
        <v>25312</v>
      </c>
    </row>
    <row r="196" spans="1:10">
      <c r="A196" s="202" t="s">
        <v>1463</v>
      </c>
      <c r="B196" s="202" t="s">
        <v>1464</v>
      </c>
      <c r="C196" s="202" t="s">
        <v>205</v>
      </c>
      <c r="D196" s="202" t="s">
        <v>86</v>
      </c>
      <c r="E196" s="202">
        <v>1155</v>
      </c>
      <c r="F196" s="202" t="s">
        <v>1400</v>
      </c>
      <c r="G196" s="202" t="s">
        <v>1075</v>
      </c>
      <c r="H196" s="202" t="s">
        <v>176</v>
      </c>
      <c r="I196" s="202" t="s">
        <v>1062</v>
      </c>
      <c r="J196" s="222">
        <f>VALUE(pub?gid_1251696231_single_true_output_csv[[#This Row],[SAJ品番]])</f>
        <v>25314</v>
      </c>
    </row>
    <row r="197" spans="1:10">
      <c r="A197" s="202" t="s">
        <v>1465</v>
      </c>
      <c r="B197" s="202" t="s">
        <v>1466</v>
      </c>
      <c r="C197" s="202" t="s">
        <v>205</v>
      </c>
      <c r="D197" s="202" t="s">
        <v>87</v>
      </c>
      <c r="E197" s="202">
        <v>1155</v>
      </c>
      <c r="F197" s="202" t="s">
        <v>1400</v>
      </c>
      <c r="G197" s="202" t="s">
        <v>1075</v>
      </c>
      <c r="H197" s="202" t="s">
        <v>176</v>
      </c>
      <c r="I197" s="202" t="s">
        <v>1062</v>
      </c>
      <c r="J197" s="222">
        <f>VALUE(pub?gid_1251696231_single_true_output_csv[[#This Row],[SAJ品番]])</f>
        <v>25316</v>
      </c>
    </row>
    <row r="198" spans="1:10">
      <c r="A198" s="202" t="s">
        <v>1467</v>
      </c>
      <c r="B198" s="202" t="s">
        <v>1468</v>
      </c>
      <c r="C198" s="202" t="s">
        <v>206</v>
      </c>
      <c r="D198" s="202" t="s">
        <v>51</v>
      </c>
      <c r="E198" s="202">
        <v>616</v>
      </c>
      <c r="F198" s="202" t="s">
        <v>1400</v>
      </c>
      <c r="G198" s="202" t="s">
        <v>1075</v>
      </c>
      <c r="H198" s="202" t="s">
        <v>176</v>
      </c>
      <c r="I198" s="202" t="s">
        <v>1062</v>
      </c>
      <c r="J198" s="222">
        <f>VALUE(pub?gid_1251696231_single_true_output_csv[[#This Row],[SAJ品番]])</f>
        <v>25491</v>
      </c>
    </row>
    <row r="199" spans="1:10">
      <c r="A199" s="202" t="s">
        <v>1469</v>
      </c>
      <c r="B199" s="202" t="s">
        <v>1470</v>
      </c>
      <c r="C199" s="202" t="s">
        <v>207</v>
      </c>
      <c r="D199" s="202" t="s">
        <v>51</v>
      </c>
      <c r="E199" s="202">
        <v>506</v>
      </c>
      <c r="F199" s="202" t="s">
        <v>1400</v>
      </c>
      <c r="G199" s="202" t="s">
        <v>1075</v>
      </c>
      <c r="H199" s="202" t="s">
        <v>176</v>
      </c>
      <c r="I199" s="202" t="s">
        <v>1062</v>
      </c>
      <c r="J199" s="222">
        <f>VALUE(pub?gid_1251696231_single_true_output_csv[[#This Row],[SAJ品番]])</f>
        <v>25493</v>
      </c>
    </row>
    <row r="200" spans="1:10">
      <c r="A200" s="202" t="s">
        <v>1471</v>
      </c>
      <c r="B200" s="202" t="s">
        <v>1472</v>
      </c>
      <c r="C200" s="202" t="s">
        <v>208</v>
      </c>
      <c r="D200" s="202" t="s">
        <v>51</v>
      </c>
      <c r="E200" s="202">
        <v>1834</v>
      </c>
      <c r="F200" s="202" t="s">
        <v>1400</v>
      </c>
      <c r="G200" s="202" t="s">
        <v>1075</v>
      </c>
      <c r="H200" s="202" t="s">
        <v>176</v>
      </c>
      <c r="I200" s="202" t="s">
        <v>1062</v>
      </c>
      <c r="J200" s="222">
        <f>VALUE(pub?gid_1251696231_single_true_output_csv[[#This Row],[SAJ品番]])</f>
        <v>25585</v>
      </c>
    </row>
    <row r="201" spans="1:10">
      <c r="A201" s="202" t="s">
        <v>1473</v>
      </c>
      <c r="B201" s="202" t="s">
        <v>1474</v>
      </c>
      <c r="C201" s="202" t="s">
        <v>209</v>
      </c>
      <c r="D201" s="202" t="s">
        <v>85</v>
      </c>
      <c r="E201" s="202">
        <v>825</v>
      </c>
      <c r="F201" s="202" t="s">
        <v>1400</v>
      </c>
      <c r="G201" s="202" t="s">
        <v>1075</v>
      </c>
      <c r="H201" s="202" t="s">
        <v>176</v>
      </c>
      <c r="I201" s="202" t="s">
        <v>1062</v>
      </c>
      <c r="J201" s="222">
        <f>VALUE(pub?gid_1251696231_single_true_output_csv[[#This Row],[SAJ品番]])</f>
        <v>26056</v>
      </c>
    </row>
    <row r="202" spans="1:10">
      <c r="A202" s="202" t="s">
        <v>1475</v>
      </c>
      <c r="B202" s="202" t="s">
        <v>1476</v>
      </c>
      <c r="C202" s="202" t="s">
        <v>209</v>
      </c>
      <c r="D202" s="202" t="s">
        <v>86</v>
      </c>
      <c r="E202" s="202">
        <v>825</v>
      </c>
      <c r="F202" s="202" t="s">
        <v>1400</v>
      </c>
      <c r="G202" s="202" t="s">
        <v>1075</v>
      </c>
      <c r="H202" s="202" t="s">
        <v>176</v>
      </c>
      <c r="I202" s="202" t="s">
        <v>1062</v>
      </c>
      <c r="J202" s="222">
        <f>VALUE(pub?gid_1251696231_single_true_output_csv[[#This Row],[SAJ品番]])</f>
        <v>26062</v>
      </c>
    </row>
    <row r="203" spans="1:10">
      <c r="A203" s="202" t="s">
        <v>1477</v>
      </c>
      <c r="B203" s="202" t="s">
        <v>1478</v>
      </c>
      <c r="C203" s="202" t="s">
        <v>210</v>
      </c>
      <c r="D203" s="202" t="s">
        <v>51</v>
      </c>
      <c r="E203" s="202">
        <v>825</v>
      </c>
      <c r="F203" s="202" t="s">
        <v>1400</v>
      </c>
      <c r="G203" s="202" t="s">
        <v>1075</v>
      </c>
      <c r="H203" s="202" t="s">
        <v>176</v>
      </c>
      <c r="I203" s="202" t="s">
        <v>1062</v>
      </c>
      <c r="J203" s="222">
        <f>VALUE(pub?gid_1251696231_single_true_output_csv[[#This Row],[SAJ品番]])</f>
        <v>26476</v>
      </c>
    </row>
    <row r="204" spans="1:10">
      <c r="A204" s="202" t="s">
        <v>1479</v>
      </c>
      <c r="B204" s="202" t="s">
        <v>1480</v>
      </c>
      <c r="C204" s="202" t="s">
        <v>211</v>
      </c>
      <c r="D204" s="202" t="s">
        <v>51</v>
      </c>
      <c r="E204" s="202">
        <v>1100</v>
      </c>
      <c r="F204" s="202" t="s">
        <v>1400</v>
      </c>
      <c r="G204" s="202" t="s">
        <v>1075</v>
      </c>
      <c r="H204" s="202" t="s">
        <v>176</v>
      </c>
      <c r="I204" s="202" t="s">
        <v>1062</v>
      </c>
      <c r="J204" s="222">
        <f>VALUE(pub?gid_1251696231_single_true_output_csv[[#This Row],[SAJ品番]])</f>
        <v>26480</v>
      </c>
    </row>
    <row r="205" spans="1:10">
      <c r="A205" s="202" t="s">
        <v>1481</v>
      </c>
      <c r="B205" s="202" t="s">
        <v>1482</v>
      </c>
      <c r="C205" s="202" t="s">
        <v>212</v>
      </c>
      <c r="D205" s="202" t="s">
        <v>51</v>
      </c>
      <c r="E205" s="202">
        <v>1100</v>
      </c>
      <c r="F205" s="202" t="s">
        <v>1400</v>
      </c>
      <c r="G205" s="202" t="s">
        <v>1075</v>
      </c>
      <c r="H205" s="202" t="s">
        <v>176</v>
      </c>
      <c r="I205" s="202" t="s">
        <v>1062</v>
      </c>
      <c r="J205" s="222">
        <f>VALUE(pub?gid_1251696231_single_true_output_csv[[#This Row],[SAJ品番]])</f>
        <v>26485</v>
      </c>
    </row>
    <row r="206" spans="1:10">
      <c r="A206" s="202" t="s">
        <v>1483</v>
      </c>
      <c r="B206" s="202" t="s">
        <v>1484</v>
      </c>
      <c r="C206" s="202" t="s">
        <v>213</v>
      </c>
      <c r="D206" s="202" t="s">
        <v>51</v>
      </c>
      <c r="E206" s="202">
        <v>858</v>
      </c>
      <c r="F206" s="202" t="s">
        <v>1400</v>
      </c>
      <c r="G206" s="202" t="s">
        <v>1075</v>
      </c>
      <c r="H206" s="202" t="s">
        <v>176</v>
      </c>
      <c r="I206" s="202" t="s">
        <v>1062</v>
      </c>
      <c r="J206" s="222">
        <f>VALUE(pub?gid_1251696231_single_true_output_csv[[#This Row],[SAJ品番]])</f>
        <v>27300</v>
      </c>
    </row>
    <row r="207" spans="1:10">
      <c r="A207" s="202" t="s">
        <v>1485</v>
      </c>
      <c r="B207" s="202" t="s">
        <v>1486</v>
      </c>
      <c r="C207" s="202" t="s">
        <v>214</v>
      </c>
      <c r="D207" s="202" t="s">
        <v>51</v>
      </c>
      <c r="E207" s="202">
        <v>968</v>
      </c>
      <c r="F207" s="202" t="s">
        <v>1400</v>
      </c>
      <c r="G207" s="202" t="s">
        <v>1075</v>
      </c>
      <c r="H207" s="202" t="s">
        <v>176</v>
      </c>
      <c r="I207" s="202" t="s">
        <v>1062</v>
      </c>
      <c r="J207" s="222">
        <f>VALUE(pub?gid_1251696231_single_true_output_csv[[#This Row],[SAJ品番]])</f>
        <v>27301</v>
      </c>
    </row>
    <row r="208" spans="1:10">
      <c r="A208" s="202" t="s">
        <v>1487</v>
      </c>
      <c r="B208" s="202" t="s">
        <v>1488</v>
      </c>
      <c r="C208" s="202" t="s">
        <v>215</v>
      </c>
      <c r="D208" s="202" t="s">
        <v>51</v>
      </c>
      <c r="E208" s="202">
        <v>572</v>
      </c>
      <c r="F208" s="202" t="s">
        <v>1400</v>
      </c>
      <c r="G208" s="202" t="s">
        <v>1075</v>
      </c>
      <c r="H208" s="202" t="s">
        <v>176</v>
      </c>
      <c r="I208" s="202" t="s">
        <v>1062</v>
      </c>
      <c r="J208" s="222">
        <f>VALUE(pub?gid_1251696231_single_true_output_csv[[#This Row],[SAJ品番]])</f>
        <v>27310</v>
      </c>
    </row>
    <row r="209" spans="1:10">
      <c r="A209" s="202" t="s">
        <v>1489</v>
      </c>
      <c r="B209" s="202" t="s">
        <v>1490</v>
      </c>
      <c r="C209" s="202" t="s">
        <v>216</v>
      </c>
      <c r="D209" s="202" t="s">
        <v>51</v>
      </c>
      <c r="E209" s="202">
        <v>1023</v>
      </c>
      <c r="F209" s="202" t="s">
        <v>1400</v>
      </c>
      <c r="G209" s="202" t="s">
        <v>1075</v>
      </c>
      <c r="H209" s="202" t="s">
        <v>176</v>
      </c>
      <c r="I209" s="202" t="s">
        <v>1062</v>
      </c>
      <c r="J209" s="222">
        <f>VALUE(pub?gid_1251696231_single_true_output_csv[[#This Row],[SAJ品番]])</f>
        <v>27311</v>
      </c>
    </row>
    <row r="210" spans="1:10">
      <c r="A210" s="202" t="s">
        <v>1491</v>
      </c>
      <c r="B210" s="202" t="s">
        <v>1492</v>
      </c>
      <c r="C210" s="202" t="s">
        <v>217</v>
      </c>
      <c r="D210" s="202" t="s">
        <v>51</v>
      </c>
      <c r="E210" s="202">
        <v>1056</v>
      </c>
      <c r="F210" s="202" t="s">
        <v>1400</v>
      </c>
      <c r="G210" s="202" t="s">
        <v>1075</v>
      </c>
      <c r="H210" s="202" t="s">
        <v>176</v>
      </c>
      <c r="I210" s="202" t="s">
        <v>1062</v>
      </c>
      <c r="J210" s="222">
        <f>VALUE(pub?gid_1251696231_single_true_output_csv[[#This Row],[SAJ品番]])</f>
        <v>27320</v>
      </c>
    </row>
    <row r="211" spans="1:10">
      <c r="A211" s="202" t="s">
        <v>1493</v>
      </c>
      <c r="B211" s="202" t="s">
        <v>1494</v>
      </c>
      <c r="C211" s="202" t="s">
        <v>218</v>
      </c>
      <c r="D211" s="202" t="s">
        <v>51</v>
      </c>
      <c r="E211" s="202">
        <v>1056</v>
      </c>
      <c r="F211" s="202" t="s">
        <v>1400</v>
      </c>
      <c r="G211" s="202" t="s">
        <v>1075</v>
      </c>
      <c r="H211" s="202" t="s">
        <v>176</v>
      </c>
      <c r="I211" s="202" t="s">
        <v>1062</v>
      </c>
      <c r="J211" s="222">
        <f>VALUE(pub?gid_1251696231_single_true_output_csv[[#This Row],[SAJ品番]])</f>
        <v>27321</v>
      </c>
    </row>
    <row r="212" spans="1:10">
      <c r="A212" s="202" t="s">
        <v>1495</v>
      </c>
      <c r="B212" s="202" t="s">
        <v>1496</v>
      </c>
      <c r="C212" s="202" t="s">
        <v>219</v>
      </c>
      <c r="D212" s="202" t="s">
        <v>51</v>
      </c>
      <c r="E212" s="202">
        <v>1056</v>
      </c>
      <c r="F212" s="202" t="s">
        <v>1400</v>
      </c>
      <c r="G212" s="202" t="s">
        <v>1075</v>
      </c>
      <c r="H212" s="202" t="s">
        <v>176</v>
      </c>
      <c r="I212" s="202" t="s">
        <v>1062</v>
      </c>
      <c r="J212" s="222">
        <f>VALUE(pub?gid_1251696231_single_true_output_csv[[#This Row],[SAJ品番]])</f>
        <v>27322</v>
      </c>
    </row>
    <row r="213" spans="1:10">
      <c r="A213" s="202" t="s">
        <v>1497</v>
      </c>
      <c r="B213" s="202" t="s">
        <v>1498</v>
      </c>
      <c r="C213" s="202" t="s">
        <v>220</v>
      </c>
      <c r="D213" s="202" t="s">
        <v>51</v>
      </c>
      <c r="E213" s="202">
        <v>1056</v>
      </c>
      <c r="F213" s="202" t="s">
        <v>1400</v>
      </c>
      <c r="G213" s="202" t="s">
        <v>1075</v>
      </c>
      <c r="H213" s="202" t="s">
        <v>176</v>
      </c>
      <c r="I213" s="202" t="s">
        <v>1062</v>
      </c>
      <c r="J213" s="222">
        <f>VALUE(pub?gid_1251696231_single_true_output_csv[[#This Row],[SAJ品番]])</f>
        <v>27323</v>
      </c>
    </row>
    <row r="214" spans="1:10">
      <c r="A214" s="202" t="s">
        <v>1499</v>
      </c>
      <c r="B214" s="202" t="s">
        <v>1500</v>
      </c>
      <c r="C214" s="202" t="s">
        <v>221</v>
      </c>
      <c r="D214" s="202" t="s">
        <v>51</v>
      </c>
      <c r="E214" s="202">
        <v>1056</v>
      </c>
      <c r="F214" s="202" t="s">
        <v>1400</v>
      </c>
      <c r="G214" s="202" t="s">
        <v>1075</v>
      </c>
      <c r="H214" s="202" t="s">
        <v>176</v>
      </c>
      <c r="I214" s="202" t="s">
        <v>1062</v>
      </c>
      <c r="J214" s="222">
        <f>VALUE(pub?gid_1251696231_single_true_output_csv[[#This Row],[SAJ品番]])</f>
        <v>27324</v>
      </c>
    </row>
    <row r="215" spans="1:10">
      <c r="A215" s="202" t="s">
        <v>1501</v>
      </c>
      <c r="B215" s="202" t="s">
        <v>1502</v>
      </c>
      <c r="C215" s="202" t="s">
        <v>222</v>
      </c>
      <c r="D215" s="202" t="s">
        <v>51</v>
      </c>
      <c r="E215" s="202">
        <v>1056</v>
      </c>
      <c r="F215" s="202" t="s">
        <v>1400</v>
      </c>
      <c r="G215" s="202" t="s">
        <v>1075</v>
      </c>
      <c r="H215" s="202" t="s">
        <v>176</v>
      </c>
      <c r="I215" s="202" t="s">
        <v>1062</v>
      </c>
      <c r="J215" s="222">
        <f>VALUE(pub?gid_1251696231_single_true_output_csv[[#This Row],[SAJ品番]])</f>
        <v>27326</v>
      </c>
    </row>
    <row r="216" spans="1:10">
      <c r="A216" s="202" t="s">
        <v>1503</v>
      </c>
      <c r="B216" s="202" t="s">
        <v>1504</v>
      </c>
      <c r="C216" s="202" t="s">
        <v>223</v>
      </c>
      <c r="D216" s="202" t="s">
        <v>51</v>
      </c>
      <c r="E216" s="202">
        <v>1056</v>
      </c>
      <c r="F216" s="202" t="s">
        <v>1400</v>
      </c>
      <c r="G216" s="202" t="s">
        <v>1075</v>
      </c>
      <c r="H216" s="202" t="s">
        <v>176</v>
      </c>
      <c r="I216" s="202" t="s">
        <v>1062</v>
      </c>
      <c r="J216" s="222">
        <f>VALUE(pub?gid_1251696231_single_true_output_csv[[#This Row],[SAJ品番]])</f>
        <v>27327</v>
      </c>
    </row>
    <row r="217" spans="1:10">
      <c r="A217" s="202" t="s">
        <v>1505</v>
      </c>
      <c r="B217" s="202" t="s">
        <v>1506</v>
      </c>
      <c r="C217" s="202" t="s">
        <v>224</v>
      </c>
      <c r="D217" s="202" t="s">
        <v>225</v>
      </c>
      <c r="E217" s="202">
        <v>132</v>
      </c>
      <c r="F217" s="202" t="s">
        <v>1400</v>
      </c>
      <c r="G217" s="202" t="s">
        <v>1075</v>
      </c>
      <c r="H217" s="202" t="s">
        <v>176</v>
      </c>
      <c r="I217" s="202" t="s">
        <v>1062</v>
      </c>
      <c r="J217" s="222">
        <f>VALUE(pub?gid_1251696231_single_true_output_csv[[#This Row],[SAJ品番]])</f>
        <v>28002</v>
      </c>
    </row>
    <row r="218" spans="1:10">
      <c r="A218" s="202" t="s">
        <v>1507</v>
      </c>
      <c r="B218" s="202" t="s">
        <v>1508</v>
      </c>
      <c r="C218" s="202" t="s">
        <v>226</v>
      </c>
      <c r="D218" s="202" t="s">
        <v>51</v>
      </c>
      <c r="E218" s="202">
        <v>330</v>
      </c>
      <c r="F218" s="202" t="s">
        <v>1400</v>
      </c>
      <c r="G218" s="202" t="s">
        <v>1075</v>
      </c>
      <c r="H218" s="202" t="s">
        <v>176</v>
      </c>
      <c r="I218" s="202" t="s">
        <v>1062</v>
      </c>
      <c r="J218" s="222">
        <f>VALUE(pub?gid_1251696231_single_true_output_csv[[#This Row],[SAJ品番]])</f>
        <v>28005</v>
      </c>
    </row>
    <row r="219" spans="1:10">
      <c r="A219" s="202" t="s">
        <v>1509</v>
      </c>
      <c r="B219" s="202" t="s">
        <v>1510</v>
      </c>
      <c r="C219" s="202" t="s">
        <v>227</v>
      </c>
      <c r="D219" s="202" t="s">
        <v>51</v>
      </c>
      <c r="E219" s="202">
        <v>396</v>
      </c>
      <c r="F219" s="202" t="s">
        <v>1400</v>
      </c>
      <c r="G219" s="202" t="s">
        <v>1075</v>
      </c>
      <c r="H219" s="202" t="s">
        <v>176</v>
      </c>
      <c r="I219" s="202" t="s">
        <v>1062</v>
      </c>
      <c r="J219" s="222">
        <f>VALUE(pub?gid_1251696231_single_true_output_csv[[#This Row],[SAJ品番]])</f>
        <v>28040</v>
      </c>
    </row>
    <row r="220" spans="1:10">
      <c r="A220" s="202" t="s">
        <v>1511</v>
      </c>
      <c r="B220" s="202" t="s">
        <v>1512</v>
      </c>
      <c r="C220" s="202" t="s">
        <v>228</v>
      </c>
      <c r="D220" s="202" t="s">
        <v>51</v>
      </c>
      <c r="E220" s="202">
        <v>330</v>
      </c>
      <c r="F220" s="202" t="s">
        <v>1400</v>
      </c>
      <c r="G220" s="202" t="s">
        <v>1075</v>
      </c>
      <c r="H220" s="202" t="s">
        <v>176</v>
      </c>
      <c r="I220" s="202" t="s">
        <v>1062</v>
      </c>
      <c r="J220" s="222">
        <f>VALUE(pub?gid_1251696231_single_true_output_csv[[#This Row],[SAJ品番]])</f>
        <v>28041</v>
      </c>
    </row>
    <row r="221" spans="1:10">
      <c r="A221" s="202" t="s">
        <v>1513</v>
      </c>
      <c r="B221" s="202" t="s">
        <v>1514</v>
      </c>
      <c r="C221" s="202" t="s">
        <v>229</v>
      </c>
      <c r="D221" s="202" t="s">
        <v>51</v>
      </c>
      <c r="E221" s="202">
        <v>330</v>
      </c>
      <c r="F221" s="202" t="s">
        <v>1400</v>
      </c>
      <c r="G221" s="202" t="s">
        <v>1075</v>
      </c>
      <c r="H221" s="202" t="s">
        <v>176</v>
      </c>
      <c r="I221" s="202" t="s">
        <v>1062</v>
      </c>
      <c r="J221" s="222">
        <f>VALUE(pub?gid_1251696231_single_true_output_csv[[#This Row],[SAJ品番]])</f>
        <v>28042</v>
      </c>
    </row>
    <row r="222" spans="1:10">
      <c r="A222" s="202" t="s">
        <v>1515</v>
      </c>
      <c r="B222" s="202" t="s">
        <v>1516</v>
      </c>
      <c r="C222" s="202" t="s">
        <v>230</v>
      </c>
      <c r="D222" s="202" t="s">
        <v>51</v>
      </c>
      <c r="E222" s="202">
        <v>506</v>
      </c>
      <c r="F222" s="202" t="s">
        <v>1400</v>
      </c>
      <c r="G222" s="202" t="s">
        <v>1075</v>
      </c>
      <c r="H222" s="202" t="s">
        <v>176</v>
      </c>
      <c r="I222" s="202" t="s">
        <v>1062</v>
      </c>
      <c r="J222" s="222">
        <f>VALUE(pub?gid_1251696231_single_true_output_csv[[#This Row],[SAJ品番]])</f>
        <v>28046</v>
      </c>
    </row>
    <row r="223" spans="1:10">
      <c r="A223" s="202" t="s">
        <v>1517</v>
      </c>
      <c r="B223" s="202" t="s">
        <v>1518</v>
      </c>
      <c r="C223" s="202" t="s">
        <v>231</v>
      </c>
      <c r="D223" s="202" t="s">
        <v>51</v>
      </c>
      <c r="E223" s="202">
        <v>990</v>
      </c>
      <c r="F223" s="202" t="s">
        <v>1400</v>
      </c>
      <c r="G223" s="202" t="s">
        <v>1075</v>
      </c>
      <c r="H223" s="202" t="s">
        <v>176</v>
      </c>
      <c r="I223" s="202" t="s">
        <v>1062</v>
      </c>
      <c r="J223" s="222">
        <f>VALUE(pub?gid_1251696231_single_true_output_csv[[#This Row],[SAJ品番]])</f>
        <v>28103</v>
      </c>
    </row>
    <row r="224" spans="1:10">
      <c r="A224" s="202" t="s">
        <v>1519</v>
      </c>
      <c r="B224" s="202" t="s">
        <v>1520</v>
      </c>
      <c r="C224" s="202" t="s">
        <v>232</v>
      </c>
      <c r="D224" s="202" t="s">
        <v>233</v>
      </c>
      <c r="E224" s="202">
        <v>440</v>
      </c>
      <c r="F224" s="202" t="s">
        <v>1400</v>
      </c>
      <c r="G224" s="202" t="s">
        <v>1075</v>
      </c>
      <c r="H224" s="202" t="s">
        <v>176</v>
      </c>
      <c r="I224" s="202" t="s">
        <v>1062</v>
      </c>
      <c r="J224" s="222">
        <f>VALUE(pub?gid_1251696231_single_true_output_csv[[#This Row],[SAJ品番]])</f>
        <v>28240</v>
      </c>
    </row>
    <row r="225" spans="1:10">
      <c r="A225" s="202" t="s">
        <v>1521</v>
      </c>
      <c r="B225" s="202" t="s">
        <v>1522</v>
      </c>
      <c r="C225" s="202" t="s">
        <v>234</v>
      </c>
      <c r="D225" s="202" t="s">
        <v>235</v>
      </c>
      <c r="E225" s="202">
        <v>132</v>
      </c>
      <c r="F225" s="202" t="s">
        <v>1400</v>
      </c>
      <c r="G225" s="202" t="s">
        <v>1075</v>
      </c>
      <c r="H225" s="202" t="s">
        <v>176</v>
      </c>
      <c r="I225" s="202" t="s">
        <v>1062</v>
      </c>
      <c r="J225" s="222">
        <f>VALUE(pub?gid_1251696231_single_true_output_csv[[#This Row],[SAJ品番]])</f>
        <v>28305</v>
      </c>
    </row>
    <row r="226" spans="1:10">
      <c r="A226" s="202" t="s">
        <v>1523</v>
      </c>
      <c r="B226" s="202" t="s">
        <v>1524</v>
      </c>
      <c r="C226" s="202" t="s">
        <v>236</v>
      </c>
      <c r="D226" s="202" t="s">
        <v>235</v>
      </c>
      <c r="E226" s="202">
        <v>132</v>
      </c>
      <c r="F226" s="202" t="s">
        <v>1400</v>
      </c>
      <c r="G226" s="202" t="s">
        <v>1075</v>
      </c>
      <c r="H226" s="202" t="s">
        <v>176</v>
      </c>
      <c r="I226" s="202" t="s">
        <v>1062</v>
      </c>
      <c r="J226" s="222">
        <f>VALUE(pub?gid_1251696231_single_true_output_csv[[#This Row],[SAJ品番]])</f>
        <v>28311</v>
      </c>
    </row>
    <row r="227" spans="1:10">
      <c r="A227" s="202" t="s">
        <v>1525</v>
      </c>
      <c r="B227" s="202" t="s">
        <v>1526</v>
      </c>
      <c r="C227" s="202" t="s">
        <v>237</v>
      </c>
      <c r="D227" s="202" t="s">
        <v>238</v>
      </c>
      <c r="E227" s="202">
        <v>110</v>
      </c>
      <c r="F227" s="202" t="s">
        <v>1400</v>
      </c>
      <c r="G227" s="202" t="s">
        <v>1075</v>
      </c>
      <c r="H227" s="202" t="s">
        <v>176</v>
      </c>
      <c r="I227" s="202" t="s">
        <v>1062</v>
      </c>
      <c r="J227" s="222">
        <f>VALUE(pub?gid_1251696231_single_true_output_csv[[#This Row],[SAJ品番]])</f>
        <v>28313</v>
      </c>
    </row>
    <row r="228" spans="1:10">
      <c r="A228" s="202" t="s">
        <v>1527</v>
      </c>
      <c r="B228" s="202" t="s">
        <v>1528</v>
      </c>
      <c r="C228" s="202" t="s">
        <v>239</v>
      </c>
      <c r="D228" s="202" t="s">
        <v>51</v>
      </c>
      <c r="E228" s="202">
        <v>1210</v>
      </c>
      <c r="F228" s="202" t="s">
        <v>1400</v>
      </c>
      <c r="G228" s="202" t="s">
        <v>1075</v>
      </c>
      <c r="H228" s="202" t="s">
        <v>176</v>
      </c>
      <c r="I228" s="202" t="s">
        <v>1062</v>
      </c>
      <c r="J228" s="222">
        <f>VALUE(pub?gid_1251696231_single_true_output_csv[[#This Row],[SAJ品番]])</f>
        <v>28629</v>
      </c>
    </row>
    <row r="229" spans="1:10">
      <c r="A229" s="202" t="s">
        <v>1529</v>
      </c>
      <c r="B229" s="202" t="s">
        <v>1530</v>
      </c>
      <c r="C229" s="202" t="s">
        <v>240</v>
      </c>
      <c r="D229" s="202" t="s">
        <v>51</v>
      </c>
      <c r="E229" s="202">
        <v>176</v>
      </c>
      <c r="F229" s="202" t="s">
        <v>1400</v>
      </c>
      <c r="G229" s="202" t="s">
        <v>1075</v>
      </c>
      <c r="H229" s="202" t="s">
        <v>176</v>
      </c>
      <c r="I229" s="202" t="s">
        <v>1062</v>
      </c>
      <c r="J229" s="222">
        <f>VALUE(pub?gid_1251696231_single_true_output_csv[[#This Row],[SAJ品番]])</f>
        <v>28656</v>
      </c>
    </row>
    <row r="230" spans="1:10">
      <c r="A230" s="202" t="s">
        <v>1531</v>
      </c>
      <c r="B230" s="202" t="s">
        <v>1532</v>
      </c>
      <c r="C230" s="202" t="s">
        <v>241</v>
      </c>
      <c r="D230" s="202" t="s">
        <v>51</v>
      </c>
      <c r="E230" s="202">
        <v>3190</v>
      </c>
      <c r="F230" s="202" t="s">
        <v>1533</v>
      </c>
      <c r="G230" s="202" t="s">
        <v>1075</v>
      </c>
      <c r="H230" s="202" t="s">
        <v>242</v>
      </c>
      <c r="I230" s="202" t="s">
        <v>1062</v>
      </c>
      <c r="J230" s="222">
        <f>VALUE(pub?gid_1251696231_single_true_output_csv[[#This Row],[SAJ品番]])</f>
        <v>30120</v>
      </c>
    </row>
    <row r="231" spans="1:10">
      <c r="A231" s="202" t="s">
        <v>1534</v>
      </c>
      <c r="B231" s="202" t="s">
        <v>1535</v>
      </c>
      <c r="C231" s="202" t="s">
        <v>243</v>
      </c>
      <c r="D231" s="202" t="s">
        <v>244</v>
      </c>
      <c r="E231" s="202">
        <v>605</v>
      </c>
      <c r="F231" s="202" t="s">
        <v>1533</v>
      </c>
      <c r="G231" s="202" t="s">
        <v>1075</v>
      </c>
      <c r="H231" s="202" t="s">
        <v>242</v>
      </c>
      <c r="I231" s="202" t="s">
        <v>1062</v>
      </c>
      <c r="J231" s="222">
        <f>VALUE(pub?gid_1251696231_single_true_output_csv[[#This Row],[SAJ品番]])</f>
        <v>30121</v>
      </c>
    </row>
    <row r="232" spans="1:10">
      <c r="A232" s="202" t="s">
        <v>1536</v>
      </c>
      <c r="B232" s="202" t="s">
        <v>1537</v>
      </c>
      <c r="C232" s="202" t="s">
        <v>245</v>
      </c>
      <c r="D232" s="202" t="s">
        <v>246</v>
      </c>
      <c r="E232" s="202">
        <v>726</v>
      </c>
      <c r="F232" s="202" t="s">
        <v>1533</v>
      </c>
      <c r="G232" s="202" t="s">
        <v>1075</v>
      </c>
      <c r="H232" s="202" t="s">
        <v>242</v>
      </c>
      <c r="I232" s="202" t="s">
        <v>1062</v>
      </c>
      <c r="J232" s="222">
        <f>VALUE(pub?gid_1251696231_single_true_output_csv[[#This Row],[SAJ品番]])</f>
        <v>30122</v>
      </c>
    </row>
    <row r="233" spans="1:10">
      <c r="A233" s="202" t="s">
        <v>1538</v>
      </c>
      <c r="B233" s="202" t="s">
        <v>1539</v>
      </c>
      <c r="C233" s="202" t="s">
        <v>247</v>
      </c>
      <c r="D233" s="202" t="s">
        <v>248</v>
      </c>
      <c r="E233" s="202">
        <v>2970</v>
      </c>
      <c r="F233" s="202" t="s">
        <v>1075</v>
      </c>
      <c r="G233" s="202" t="s">
        <v>1075</v>
      </c>
      <c r="H233" s="202" t="s">
        <v>52</v>
      </c>
      <c r="I233" s="202" t="s">
        <v>1061</v>
      </c>
      <c r="J233" s="222">
        <f>VALUE(pub?gid_1251696231_single_true_output_csv[[#This Row],[SAJ品番]])</f>
        <v>30401</v>
      </c>
    </row>
    <row r="234" spans="1:10">
      <c r="A234" s="202" t="s">
        <v>1540</v>
      </c>
      <c r="B234" s="202" t="s">
        <v>1541</v>
      </c>
      <c r="C234" s="202" t="s">
        <v>247</v>
      </c>
      <c r="D234" s="202" t="s">
        <v>249</v>
      </c>
      <c r="E234" s="202">
        <v>2970</v>
      </c>
      <c r="F234" s="202" t="s">
        <v>1075</v>
      </c>
      <c r="G234" s="202" t="s">
        <v>1075</v>
      </c>
      <c r="H234" s="202" t="s">
        <v>52</v>
      </c>
      <c r="I234" s="202" t="s">
        <v>1061</v>
      </c>
      <c r="J234" s="222">
        <f>VALUE(pub?gid_1251696231_single_true_output_csv[[#This Row],[SAJ品番]])</f>
        <v>30402</v>
      </c>
    </row>
    <row r="235" spans="1:10">
      <c r="A235" s="202" t="s">
        <v>1542</v>
      </c>
      <c r="B235" s="202" t="s">
        <v>1543</v>
      </c>
      <c r="C235" s="202" t="s">
        <v>247</v>
      </c>
      <c r="D235" s="202" t="s">
        <v>250</v>
      </c>
      <c r="E235" s="202">
        <v>2970</v>
      </c>
      <c r="F235" s="202" t="s">
        <v>1075</v>
      </c>
      <c r="G235" s="202" t="s">
        <v>1075</v>
      </c>
      <c r="H235" s="202" t="s">
        <v>52</v>
      </c>
      <c r="I235" s="202" t="s">
        <v>1061</v>
      </c>
      <c r="J235" s="222">
        <f>VALUE(pub?gid_1251696231_single_true_output_csv[[#This Row],[SAJ品番]])</f>
        <v>30403</v>
      </c>
    </row>
    <row r="236" spans="1:10">
      <c r="A236" s="202" t="s">
        <v>1544</v>
      </c>
      <c r="B236" s="202" t="s">
        <v>1545</v>
      </c>
      <c r="C236" s="202" t="s">
        <v>247</v>
      </c>
      <c r="D236" s="202" t="s">
        <v>251</v>
      </c>
      <c r="E236" s="202">
        <v>2970</v>
      </c>
      <c r="F236" s="202" t="s">
        <v>1075</v>
      </c>
      <c r="G236" s="202" t="s">
        <v>1075</v>
      </c>
      <c r="H236" s="202" t="s">
        <v>52</v>
      </c>
      <c r="I236" s="202" t="s">
        <v>1061</v>
      </c>
      <c r="J236" s="222">
        <f>VALUE(pub?gid_1251696231_single_true_output_csv[[#This Row],[SAJ品番]])</f>
        <v>30404</v>
      </c>
    </row>
    <row r="237" spans="1:10">
      <c r="A237" s="202" t="s">
        <v>1546</v>
      </c>
      <c r="B237" s="202" t="s">
        <v>1547</v>
      </c>
      <c r="C237" s="202" t="s">
        <v>247</v>
      </c>
      <c r="D237" s="202" t="s">
        <v>252</v>
      </c>
      <c r="E237" s="202">
        <v>2970</v>
      </c>
      <c r="F237" s="202" t="s">
        <v>1075</v>
      </c>
      <c r="G237" s="202" t="s">
        <v>1075</v>
      </c>
      <c r="H237" s="202" t="s">
        <v>52</v>
      </c>
      <c r="I237" s="202" t="s">
        <v>1061</v>
      </c>
      <c r="J237" s="222">
        <f>VALUE(pub?gid_1251696231_single_true_output_csv[[#This Row],[SAJ品番]])</f>
        <v>30405</v>
      </c>
    </row>
    <row r="238" spans="1:10">
      <c r="A238" s="202" t="s">
        <v>1548</v>
      </c>
      <c r="B238" s="202" t="s">
        <v>1549</v>
      </c>
      <c r="C238" s="202" t="s">
        <v>247</v>
      </c>
      <c r="D238" s="202" t="s">
        <v>253</v>
      </c>
      <c r="E238" s="202">
        <v>2970</v>
      </c>
      <c r="F238" s="202" t="s">
        <v>1075</v>
      </c>
      <c r="G238" s="202" t="s">
        <v>1075</v>
      </c>
      <c r="H238" s="202" t="s">
        <v>52</v>
      </c>
      <c r="I238" s="202" t="s">
        <v>1061</v>
      </c>
      <c r="J238" s="222">
        <f>VALUE(pub?gid_1251696231_single_true_output_csv[[#This Row],[SAJ品番]])</f>
        <v>30406</v>
      </c>
    </row>
    <row r="239" spans="1:10">
      <c r="A239" s="202" t="s">
        <v>1550</v>
      </c>
      <c r="B239" s="202" t="s">
        <v>1551</v>
      </c>
      <c r="C239" s="202" t="s">
        <v>247</v>
      </c>
      <c r="D239" s="202" t="s">
        <v>254</v>
      </c>
      <c r="E239" s="202">
        <v>2970</v>
      </c>
      <c r="F239" s="202" t="s">
        <v>1075</v>
      </c>
      <c r="G239" s="202" t="s">
        <v>1075</v>
      </c>
      <c r="H239" s="202" t="s">
        <v>52</v>
      </c>
      <c r="I239" s="202" t="s">
        <v>1061</v>
      </c>
      <c r="J239" s="222">
        <f>VALUE(pub?gid_1251696231_single_true_output_csv[[#This Row],[SAJ品番]])</f>
        <v>30407</v>
      </c>
    </row>
    <row r="240" spans="1:10">
      <c r="A240" s="202" t="s">
        <v>1552</v>
      </c>
      <c r="B240" s="202" t="s">
        <v>1553</v>
      </c>
      <c r="C240" s="202" t="s">
        <v>247</v>
      </c>
      <c r="D240" s="202" t="s">
        <v>255</v>
      </c>
      <c r="E240" s="202">
        <v>2970</v>
      </c>
      <c r="F240" s="202" t="s">
        <v>1075</v>
      </c>
      <c r="G240" s="202" t="s">
        <v>1075</v>
      </c>
      <c r="H240" s="202" t="s">
        <v>52</v>
      </c>
      <c r="I240" s="202" t="s">
        <v>1061</v>
      </c>
      <c r="J240" s="222">
        <f>VALUE(pub?gid_1251696231_single_true_output_csv[[#This Row],[SAJ品番]])</f>
        <v>30408</v>
      </c>
    </row>
    <row r="241" spans="1:10">
      <c r="A241" s="202" t="s">
        <v>1554</v>
      </c>
      <c r="B241" s="202" t="s">
        <v>1555</v>
      </c>
      <c r="C241" s="202" t="s">
        <v>256</v>
      </c>
      <c r="D241" s="202" t="s">
        <v>257</v>
      </c>
      <c r="E241" s="202">
        <v>2970</v>
      </c>
      <c r="F241" s="202" t="s">
        <v>1075</v>
      </c>
      <c r="G241" s="202" t="s">
        <v>1075</v>
      </c>
      <c r="H241" s="202" t="s">
        <v>52</v>
      </c>
      <c r="I241" s="202" t="s">
        <v>1061</v>
      </c>
      <c r="J241" s="222">
        <f>VALUE(pub?gid_1251696231_single_true_output_csv[[#This Row],[SAJ品番]])</f>
        <v>30421</v>
      </c>
    </row>
    <row r="242" spans="1:10">
      <c r="A242" s="202" t="s">
        <v>1556</v>
      </c>
      <c r="B242" s="202" t="s">
        <v>1557</v>
      </c>
      <c r="C242" s="202" t="s">
        <v>256</v>
      </c>
      <c r="D242" s="202" t="s">
        <v>258</v>
      </c>
      <c r="E242" s="202">
        <v>2970</v>
      </c>
      <c r="F242" s="202" t="s">
        <v>1075</v>
      </c>
      <c r="G242" s="202" t="s">
        <v>1075</v>
      </c>
      <c r="H242" s="202" t="s">
        <v>52</v>
      </c>
      <c r="I242" s="202" t="s">
        <v>1061</v>
      </c>
      <c r="J242" s="222">
        <f>VALUE(pub?gid_1251696231_single_true_output_csv[[#This Row],[SAJ品番]])</f>
        <v>30422</v>
      </c>
    </row>
    <row r="243" spans="1:10">
      <c r="A243" s="202" t="s">
        <v>1558</v>
      </c>
      <c r="B243" s="202" t="s">
        <v>1559</v>
      </c>
      <c r="C243" s="202" t="s">
        <v>256</v>
      </c>
      <c r="D243" s="202" t="s">
        <v>259</v>
      </c>
      <c r="E243" s="202">
        <v>2970</v>
      </c>
      <c r="F243" s="202" t="s">
        <v>1075</v>
      </c>
      <c r="G243" s="202" t="s">
        <v>1075</v>
      </c>
      <c r="H243" s="202" t="s">
        <v>52</v>
      </c>
      <c r="I243" s="202" t="s">
        <v>1061</v>
      </c>
      <c r="J243" s="222">
        <f>VALUE(pub?gid_1251696231_single_true_output_csv[[#This Row],[SAJ品番]])</f>
        <v>30423</v>
      </c>
    </row>
    <row r="244" spans="1:10">
      <c r="A244" s="202" t="s">
        <v>1560</v>
      </c>
      <c r="B244" s="202" t="s">
        <v>1561</v>
      </c>
      <c r="C244" s="202" t="s">
        <v>256</v>
      </c>
      <c r="D244" s="202" t="s">
        <v>260</v>
      </c>
      <c r="E244" s="202">
        <v>2970</v>
      </c>
      <c r="F244" s="202" t="s">
        <v>1075</v>
      </c>
      <c r="G244" s="202" t="s">
        <v>1075</v>
      </c>
      <c r="H244" s="202" t="s">
        <v>52</v>
      </c>
      <c r="I244" s="202" t="s">
        <v>1061</v>
      </c>
      <c r="J244" s="222">
        <f>VALUE(pub?gid_1251696231_single_true_output_csv[[#This Row],[SAJ品番]])</f>
        <v>30424</v>
      </c>
    </row>
    <row r="245" spans="1:10">
      <c r="A245" s="202" t="s">
        <v>1562</v>
      </c>
      <c r="B245" s="202" t="s">
        <v>1563</v>
      </c>
      <c r="C245" s="202" t="s">
        <v>256</v>
      </c>
      <c r="D245" s="202" t="s">
        <v>261</v>
      </c>
      <c r="E245" s="202">
        <v>2970</v>
      </c>
      <c r="F245" s="202" t="s">
        <v>1075</v>
      </c>
      <c r="G245" s="202" t="s">
        <v>1075</v>
      </c>
      <c r="H245" s="202" t="s">
        <v>52</v>
      </c>
      <c r="I245" s="202" t="s">
        <v>1061</v>
      </c>
      <c r="J245" s="222">
        <f>VALUE(pub?gid_1251696231_single_true_output_csv[[#This Row],[SAJ品番]])</f>
        <v>30425</v>
      </c>
    </row>
    <row r="246" spans="1:10">
      <c r="A246" s="202" t="s">
        <v>1564</v>
      </c>
      <c r="B246" s="202" t="s">
        <v>1565</v>
      </c>
      <c r="C246" s="202" t="s">
        <v>256</v>
      </c>
      <c r="D246" s="202" t="s">
        <v>262</v>
      </c>
      <c r="E246" s="202">
        <v>2970</v>
      </c>
      <c r="F246" s="202" t="s">
        <v>1075</v>
      </c>
      <c r="G246" s="202" t="s">
        <v>1075</v>
      </c>
      <c r="H246" s="202" t="s">
        <v>52</v>
      </c>
      <c r="I246" s="202" t="s">
        <v>1061</v>
      </c>
      <c r="J246" s="222">
        <f>VALUE(pub?gid_1251696231_single_true_output_csv[[#This Row],[SAJ品番]])</f>
        <v>30426</v>
      </c>
    </row>
    <row r="247" spans="1:10">
      <c r="A247" s="202" t="s">
        <v>1566</v>
      </c>
      <c r="B247" s="202" t="s">
        <v>1567</v>
      </c>
      <c r="C247" s="202" t="s">
        <v>256</v>
      </c>
      <c r="D247" s="202" t="s">
        <v>263</v>
      </c>
      <c r="E247" s="202">
        <v>2970</v>
      </c>
      <c r="F247" s="202" t="s">
        <v>1075</v>
      </c>
      <c r="G247" s="202" t="s">
        <v>1075</v>
      </c>
      <c r="H247" s="202" t="s">
        <v>52</v>
      </c>
      <c r="I247" s="202" t="s">
        <v>1061</v>
      </c>
      <c r="J247" s="222">
        <f>VALUE(pub?gid_1251696231_single_true_output_csv[[#This Row],[SAJ品番]])</f>
        <v>30427</v>
      </c>
    </row>
    <row r="248" spans="1:10">
      <c r="A248" s="202" t="s">
        <v>1568</v>
      </c>
      <c r="B248" s="202" t="s">
        <v>1569</v>
      </c>
      <c r="C248" s="202" t="s">
        <v>256</v>
      </c>
      <c r="D248" s="202" t="s">
        <v>264</v>
      </c>
      <c r="E248" s="202">
        <v>2970</v>
      </c>
      <c r="F248" s="202" t="s">
        <v>1075</v>
      </c>
      <c r="G248" s="202" t="s">
        <v>1075</v>
      </c>
      <c r="H248" s="202" t="s">
        <v>52</v>
      </c>
      <c r="I248" s="202" t="s">
        <v>1061</v>
      </c>
      <c r="J248" s="222">
        <f>VALUE(pub?gid_1251696231_single_true_output_csv[[#This Row],[SAJ品番]])</f>
        <v>30428</v>
      </c>
    </row>
    <row r="249" spans="1:10">
      <c r="A249" s="202" t="s">
        <v>1570</v>
      </c>
      <c r="B249" s="202" t="s">
        <v>1571</v>
      </c>
      <c r="C249" s="202" t="s">
        <v>265</v>
      </c>
      <c r="D249" s="202" t="s">
        <v>266</v>
      </c>
      <c r="E249" s="202">
        <v>3190</v>
      </c>
      <c r="F249" s="202" t="s">
        <v>1075</v>
      </c>
      <c r="G249" s="202" t="s">
        <v>1075</v>
      </c>
      <c r="H249" s="202" t="s">
        <v>52</v>
      </c>
      <c r="I249" s="202" t="s">
        <v>1061</v>
      </c>
      <c r="J249" s="222">
        <f>VALUE(pub?gid_1251696231_single_true_output_csv[[#This Row],[SAJ品番]])</f>
        <v>30441</v>
      </c>
    </row>
    <row r="250" spans="1:10">
      <c r="A250" s="202" t="s">
        <v>1572</v>
      </c>
      <c r="B250" s="202" t="s">
        <v>1573</v>
      </c>
      <c r="C250" s="202" t="s">
        <v>265</v>
      </c>
      <c r="D250" s="202" t="s">
        <v>267</v>
      </c>
      <c r="E250" s="202">
        <v>3190</v>
      </c>
      <c r="F250" s="202" t="s">
        <v>1075</v>
      </c>
      <c r="G250" s="202" t="s">
        <v>1075</v>
      </c>
      <c r="H250" s="202" t="s">
        <v>52</v>
      </c>
      <c r="I250" s="202" t="s">
        <v>1061</v>
      </c>
      <c r="J250" s="222">
        <f>VALUE(pub?gid_1251696231_single_true_output_csv[[#This Row],[SAJ品番]])</f>
        <v>30442</v>
      </c>
    </row>
    <row r="251" spans="1:10">
      <c r="A251" s="202" t="s">
        <v>1574</v>
      </c>
      <c r="B251" s="202" t="s">
        <v>1575</v>
      </c>
      <c r="C251" s="202" t="s">
        <v>265</v>
      </c>
      <c r="D251" s="202" t="s">
        <v>268</v>
      </c>
      <c r="E251" s="202">
        <v>3190</v>
      </c>
      <c r="F251" s="202" t="s">
        <v>1075</v>
      </c>
      <c r="G251" s="202" t="s">
        <v>1075</v>
      </c>
      <c r="H251" s="202" t="s">
        <v>52</v>
      </c>
      <c r="I251" s="202" t="s">
        <v>1061</v>
      </c>
      <c r="J251" s="222">
        <f>VALUE(pub?gid_1251696231_single_true_output_csv[[#This Row],[SAJ品番]])</f>
        <v>30443</v>
      </c>
    </row>
    <row r="252" spans="1:10">
      <c r="A252" s="202" t="s">
        <v>1576</v>
      </c>
      <c r="B252" s="202" t="s">
        <v>1577</v>
      </c>
      <c r="C252" s="202" t="s">
        <v>265</v>
      </c>
      <c r="D252" s="202" t="s">
        <v>269</v>
      </c>
      <c r="E252" s="202">
        <v>3190</v>
      </c>
      <c r="F252" s="202" t="s">
        <v>1075</v>
      </c>
      <c r="G252" s="202" t="s">
        <v>1075</v>
      </c>
      <c r="H252" s="202" t="s">
        <v>52</v>
      </c>
      <c r="I252" s="202" t="s">
        <v>1061</v>
      </c>
      <c r="J252" s="222">
        <f>VALUE(pub?gid_1251696231_single_true_output_csv[[#This Row],[SAJ品番]])</f>
        <v>30444</v>
      </c>
    </row>
    <row r="253" spans="1:10">
      <c r="A253" s="202" t="s">
        <v>1578</v>
      </c>
      <c r="B253" s="202" t="s">
        <v>1579</v>
      </c>
      <c r="C253" s="202" t="s">
        <v>265</v>
      </c>
      <c r="D253" s="202" t="s">
        <v>270</v>
      </c>
      <c r="E253" s="202">
        <v>3190</v>
      </c>
      <c r="F253" s="202" t="s">
        <v>1075</v>
      </c>
      <c r="G253" s="202" t="s">
        <v>1075</v>
      </c>
      <c r="H253" s="202" t="s">
        <v>52</v>
      </c>
      <c r="I253" s="202" t="s">
        <v>1061</v>
      </c>
      <c r="J253" s="222">
        <f>VALUE(pub?gid_1251696231_single_true_output_csv[[#This Row],[SAJ品番]])</f>
        <v>30445</v>
      </c>
    </row>
    <row r="254" spans="1:10">
      <c r="A254" s="202" t="s">
        <v>1580</v>
      </c>
      <c r="B254" s="202" t="s">
        <v>1581</v>
      </c>
      <c r="C254" s="202" t="s">
        <v>271</v>
      </c>
      <c r="D254" s="202" t="s">
        <v>272</v>
      </c>
      <c r="E254" s="202">
        <v>1430</v>
      </c>
      <c r="F254" s="202" t="s">
        <v>1533</v>
      </c>
      <c r="G254" s="202" t="s">
        <v>1075</v>
      </c>
      <c r="H254" s="202" t="s">
        <v>242</v>
      </c>
      <c r="I254" s="202" t="s">
        <v>1062</v>
      </c>
      <c r="J254" s="222">
        <f>VALUE(pub?gid_1251696231_single_true_output_csv[[#This Row],[SAJ品番]])</f>
        <v>30601</v>
      </c>
    </row>
    <row r="255" spans="1:10">
      <c r="A255" s="202" t="s">
        <v>1582</v>
      </c>
      <c r="B255" s="202" t="s">
        <v>1583</v>
      </c>
      <c r="C255" s="202" t="s">
        <v>273</v>
      </c>
      <c r="D255" s="202" t="s">
        <v>51</v>
      </c>
      <c r="E255" s="202">
        <v>220</v>
      </c>
      <c r="F255" s="202" t="s">
        <v>1533</v>
      </c>
      <c r="G255" s="202" t="s">
        <v>1075</v>
      </c>
      <c r="H255" s="202" t="s">
        <v>242</v>
      </c>
      <c r="I255" s="202" t="s">
        <v>1062</v>
      </c>
      <c r="J255" s="222">
        <f>VALUE(pub?gid_1251696231_single_true_output_csv[[#This Row],[SAJ品番]])</f>
        <v>31209</v>
      </c>
    </row>
    <row r="256" spans="1:10">
      <c r="A256" s="202" t="s">
        <v>1584</v>
      </c>
      <c r="B256" s="202" t="s">
        <v>1585</v>
      </c>
      <c r="C256" s="202" t="s">
        <v>273</v>
      </c>
      <c r="D256" s="202" t="s">
        <v>274</v>
      </c>
      <c r="E256" s="202">
        <v>550</v>
      </c>
      <c r="F256" s="202" t="s">
        <v>1533</v>
      </c>
      <c r="G256" s="202" t="s">
        <v>1075</v>
      </c>
      <c r="H256" s="202" t="s">
        <v>242</v>
      </c>
      <c r="I256" s="202" t="s">
        <v>1062</v>
      </c>
      <c r="J256" s="222">
        <f>VALUE(pub?gid_1251696231_single_true_output_csv[[#This Row],[SAJ品番]])</f>
        <v>31215</v>
      </c>
    </row>
    <row r="257" spans="1:10">
      <c r="A257" s="202" t="s">
        <v>1586</v>
      </c>
      <c r="B257" s="202" t="s">
        <v>1587</v>
      </c>
      <c r="C257" s="202" t="s">
        <v>273</v>
      </c>
      <c r="D257" s="202" t="s">
        <v>275</v>
      </c>
      <c r="E257" s="202">
        <v>792</v>
      </c>
      <c r="F257" s="202" t="s">
        <v>1533</v>
      </c>
      <c r="G257" s="202" t="s">
        <v>1075</v>
      </c>
      <c r="H257" s="202" t="s">
        <v>242</v>
      </c>
      <c r="I257" s="202" t="s">
        <v>1062</v>
      </c>
      <c r="J257" s="222">
        <f>VALUE(pub?gid_1251696231_single_true_output_csv[[#This Row],[SAJ品番]])</f>
        <v>31221</v>
      </c>
    </row>
    <row r="258" spans="1:10">
      <c r="A258" s="202" t="s">
        <v>1588</v>
      </c>
      <c r="B258" s="202" t="s">
        <v>1589</v>
      </c>
      <c r="C258" s="202" t="s">
        <v>273</v>
      </c>
      <c r="D258" s="202" t="s">
        <v>276</v>
      </c>
      <c r="E258" s="202">
        <v>946</v>
      </c>
      <c r="F258" s="202" t="s">
        <v>1533</v>
      </c>
      <c r="G258" s="202" t="s">
        <v>1075</v>
      </c>
      <c r="H258" s="202" t="s">
        <v>242</v>
      </c>
      <c r="I258" s="202" t="s">
        <v>1062</v>
      </c>
      <c r="J258" s="222">
        <f>VALUE(pub?gid_1251696231_single_true_output_csv[[#This Row],[SAJ品番]])</f>
        <v>31237</v>
      </c>
    </row>
    <row r="259" spans="1:10">
      <c r="A259" s="202" t="s">
        <v>1590</v>
      </c>
      <c r="B259" s="202" t="s">
        <v>1591</v>
      </c>
      <c r="C259" s="202" t="s">
        <v>277</v>
      </c>
      <c r="D259" s="202" t="s">
        <v>278</v>
      </c>
      <c r="E259" s="202">
        <v>1540</v>
      </c>
      <c r="F259" s="202" t="s">
        <v>1533</v>
      </c>
      <c r="G259" s="202" t="s">
        <v>1075</v>
      </c>
      <c r="H259" s="202" t="s">
        <v>242</v>
      </c>
      <c r="I259" s="202" t="s">
        <v>1062</v>
      </c>
      <c r="J259" s="222">
        <f>VALUE(pub?gid_1251696231_single_true_output_csv[[#This Row],[SAJ品番]])</f>
        <v>32301</v>
      </c>
    </row>
    <row r="260" spans="1:10">
      <c r="A260" s="202" t="s">
        <v>1592</v>
      </c>
      <c r="B260" s="202" t="s">
        <v>1593</v>
      </c>
      <c r="C260" s="202" t="s">
        <v>277</v>
      </c>
      <c r="D260" s="202" t="s">
        <v>279</v>
      </c>
      <c r="E260" s="202">
        <v>1540</v>
      </c>
      <c r="F260" s="202" t="s">
        <v>1533</v>
      </c>
      <c r="G260" s="202" t="s">
        <v>1075</v>
      </c>
      <c r="H260" s="202" t="s">
        <v>242</v>
      </c>
      <c r="I260" s="202" t="s">
        <v>1062</v>
      </c>
      <c r="J260" s="222">
        <f>VALUE(pub?gid_1251696231_single_true_output_csv[[#This Row],[SAJ品番]])</f>
        <v>32303</v>
      </c>
    </row>
    <row r="261" spans="1:10">
      <c r="A261" s="202" t="s">
        <v>1594</v>
      </c>
      <c r="B261" s="202" t="s">
        <v>1595</v>
      </c>
      <c r="C261" s="202" t="s">
        <v>277</v>
      </c>
      <c r="D261" s="202" t="s">
        <v>280</v>
      </c>
      <c r="E261" s="202">
        <v>1540</v>
      </c>
      <c r="F261" s="202" t="s">
        <v>1533</v>
      </c>
      <c r="G261" s="202" t="s">
        <v>1075</v>
      </c>
      <c r="H261" s="202" t="s">
        <v>242</v>
      </c>
      <c r="I261" s="202" t="s">
        <v>1062</v>
      </c>
      <c r="J261" s="222">
        <f>VALUE(pub?gid_1251696231_single_true_output_csv[[#This Row],[SAJ品番]])</f>
        <v>32305</v>
      </c>
    </row>
    <row r="262" spans="1:10">
      <c r="A262" s="202" t="s">
        <v>1596</v>
      </c>
      <c r="B262" s="202" t="s">
        <v>1597</v>
      </c>
      <c r="C262" s="202" t="s">
        <v>277</v>
      </c>
      <c r="D262" s="202" t="s">
        <v>281</v>
      </c>
      <c r="E262" s="202">
        <v>1540</v>
      </c>
      <c r="F262" s="202" t="s">
        <v>1533</v>
      </c>
      <c r="G262" s="202" t="s">
        <v>1075</v>
      </c>
      <c r="H262" s="202" t="s">
        <v>242</v>
      </c>
      <c r="I262" s="202" t="s">
        <v>1062</v>
      </c>
      <c r="J262" s="222">
        <f>VALUE(pub?gid_1251696231_single_true_output_csv[[#This Row],[SAJ品番]])</f>
        <v>32307</v>
      </c>
    </row>
    <row r="263" spans="1:10">
      <c r="A263" s="202" t="s">
        <v>1598</v>
      </c>
      <c r="B263" s="202" t="s">
        <v>1599</v>
      </c>
      <c r="C263" s="202" t="s">
        <v>282</v>
      </c>
      <c r="D263" s="202" t="s">
        <v>51</v>
      </c>
      <c r="E263" s="202">
        <v>3850</v>
      </c>
      <c r="F263" s="202" t="s">
        <v>1533</v>
      </c>
      <c r="G263" s="202" t="s">
        <v>1075</v>
      </c>
      <c r="H263" s="202" t="s">
        <v>242</v>
      </c>
      <c r="I263" s="202" t="s">
        <v>1062</v>
      </c>
      <c r="J263" s="222">
        <f>VALUE(pub?gid_1251696231_single_true_output_csv[[#This Row],[SAJ品番]])</f>
        <v>37116</v>
      </c>
    </row>
    <row r="264" spans="1:10">
      <c r="A264" s="202" t="s">
        <v>1600</v>
      </c>
      <c r="B264" s="202" t="s">
        <v>1601</v>
      </c>
      <c r="C264" s="202" t="s">
        <v>283</v>
      </c>
      <c r="D264" s="202" t="s">
        <v>51</v>
      </c>
      <c r="E264" s="202">
        <v>1925</v>
      </c>
      <c r="F264" s="202" t="s">
        <v>1533</v>
      </c>
      <c r="G264" s="202" t="s">
        <v>1075</v>
      </c>
      <c r="H264" s="202" t="s">
        <v>242</v>
      </c>
      <c r="I264" s="202" t="s">
        <v>1062</v>
      </c>
      <c r="J264" s="222">
        <f>VALUE(pub?gid_1251696231_single_true_output_csv[[#This Row],[SAJ品番]])</f>
        <v>37141</v>
      </c>
    </row>
    <row r="265" spans="1:10">
      <c r="A265" s="202" t="s">
        <v>1602</v>
      </c>
      <c r="B265" s="202" t="s">
        <v>1603</v>
      </c>
      <c r="C265" s="202" t="s">
        <v>284</v>
      </c>
      <c r="D265" s="202" t="s">
        <v>285</v>
      </c>
      <c r="E265" s="202">
        <v>29700</v>
      </c>
      <c r="F265" s="202" t="s">
        <v>1604</v>
      </c>
      <c r="G265" s="202" t="s">
        <v>1075</v>
      </c>
      <c r="H265" s="202" t="s">
        <v>286</v>
      </c>
      <c r="I265" s="202" t="s">
        <v>1062</v>
      </c>
      <c r="J265" s="222">
        <f>VALUE(pub?gid_1251696231_single_true_output_csv[[#This Row],[SAJ品番]])</f>
        <v>42024</v>
      </c>
    </row>
    <row r="266" spans="1:10">
      <c r="A266" s="202" t="s">
        <v>1605</v>
      </c>
      <c r="B266" s="202" t="s">
        <v>1606</v>
      </c>
      <c r="C266" s="202" t="s">
        <v>284</v>
      </c>
      <c r="D266" s="202" t="s">
        <v>287</v>
      </c>
      <c r="E266" s="202">
        <v>39600</v>
      </c>
      <c r="F266" s="202" t="s">
        <v>1604</v>
      </c>
      <c r="G266" s="202" t="s">
        <v>1075</v>
      </c>
      <c r="H266" s="202" t="s">
        <v>286</v>
      </c>
      <c r="I266" s="202" t="s">
        <v>1062</v>
      </c>
      <c r="J266" s="222">
        <f>VALUE(pub?gid_1251696231_single_true_output_csv[[#This Row],[SAJ品番]])</f>
        <v>42046</v>
      </c>
    </row>
    <row r="267" spans="1:10">
      <c r="A267" s="202" t="s">
        <v>1607</v>
      </c>
      <c r="B267" s="202" t="s">
        <v>1608</v>
      </c>
      <c r="C267" s="202" t="s">
        <v>284</v>
      </c>
      <c r="D267" s="202" t="s">
        <v>288</v>
      </c>
      <c r="E267" s="202">
        <v>36300</v>
      </c>
      <c r="F267" s="202" t="s">
        <v>1604</v>
      </c>
      <c r="G267" s="202" t="s">
        <v>1075</v>
      </c>
      <c r="H267" s="202" t="s">
        <v>286</v>
      </c>
      <c r="I267" s="202" t="s">
        <v>1062</v>
      </c>
      <c r="J267" s="222">
        <f>VALUE(pub?gid_1251696231_single_true_output_csv[[#This Row],[SAJ品番]])</f>
        <v>42052</v>
      </c>
    </row>
    <row r="268" spans="1:10">
      <c r="A268" s="202" t="s">
        <v>1609</v>
      </c>
      <c r="B268" s="202" t="s">
        <v>1610</v>
      </c>
      <c r="C268" s="202" t="s">
        <v>289</v>
      </c>
      <c r="D268" s="202" t="s">
        <v>285</v>
      </c>
      <c r="E268" s="202">
        <v>29700</v>
      </c>
      <c r="F268" s="202" t="s">
        <v>1604</v>
      </c>
      <c r="G268" s="202" t="s">
        <v>1075</v>
      </c>
      <c r="H268" s="202" t="s">
        <v>286</v>
      </c>
      <c r="I268" s="202" t="s">
        <v>1062</v>
      </c>
      <c r="J268" s="222">
        <f>VALUE(pub?gid_1251696231_single_true_output_csv[[#This Row],[SAJ品番]])</f>
        <v>42080</v>
      </c>
    </row>
    <row r="269" spans="1:10">
      <c r="A269" s="202" t="s">
        <v>1611</v>
      </c>
      <c r="B269" s="202" t="s">
        <v>1612</v>
      </c>
      <c r="C269" s="202" t="s">
        <v>289</v>
      </c>
      <c r="D269" s="202" t="s">
        <v>287</v>
      </c>
      <c r="E269" s="202">
        <v>41800</v>
      </c>
      <c r="F269" s="202" t="s">
        <v>1604</v>
      </c>
      <c r="G269" s="202" t="s">
        <v>1075</v>
      </c>
      <c r="H269" s="202" t="s">
        <v>286</v>
      </c>
      <c r="I269" s="202" t="s">
        <v>1062</v>
      </c>
      <c r="J269" s="222">
        <f>VALUE(pub?gid_1251696231_single_true_output_csv[[#This Row],[SAJ品番]])</f>
        <v>42165</v>
      </c>
    </row>
    <row r="270" spans="1:10">
      <c r="A270" s="202" t="s">
        <v>1613</v>
      </c>
      <c r="B270" s="202" t="s">
        <v>1614</v>
      </c>
      <c r="C270" s="202" t="s">
        <v>289</v>
      </c>
      <c r="D270" s="202" t="s">
        <v>288</v>
      </c>
      <c r="E270" s="202">
        <v>36300</v>
      </c>
      <c r="F270" s="202" t="s">
        <v>1604</v>
      </c>
      <c r="G270" s="202" t="s">
        <v>1075</v>
      </c>
      <c r="H270" s="202" t="s">
        <v>286</v>
      </c>
      <c r="I270" s="202" t="s">
        <v>1062</v>
      </c>
      <c r="J270" s="222">
        <f>VALUE(pub?gid_1251696231_single_true_output_csv[[#This Row],[SAJ品番]])</f>
        <v>42171</v>
      </c>
    </row>
    <row r="271" spans="1:10">
      <c r="A271" s="202" t="s">
        <v>1615</v>
      </c>
      <c r="B271" s="202" t="s">
        <v>1616</v>
      </c>
      <c r="C271" s="202" t="s">
        <v>290</v>
      </c>
      <c r="D271" s="202" t="s">
        <v>291</v>
      </c>
      <c r="E271" s="202">
        <v>29700</v>
      </c>
      <c r="F271" s="202" t="s">
        <v>1604</v>
      </c>
      <c r="G271" s="202" t="s">
        <v>1075</v>
      </c>
      <c r="H271" s="202" t="s">
        <v>286</v>
      </c>
      <c r="I271" s="202" t="s">
        <v>1062</v>
      </c>
      <c r="J271" s="222">
        <f>VALUE(pub?gid_1251696231_single_true_output_csv[[#This Row],[SAJ品番]])</f>
        <v>42632</v>
      </c>
    </row>
    <row r="272" spans="1:10">
      <c r="A272" s="202" t="s">
        <v>1617</v>
      </c>
      <c r="B272" s="202" t="s">
        <v>1618</v>
      </c>
      <c r="C272" s="202" t="s">
        <v>290</v>
      </c>
      <c r="D272" s="202" t="s">
        <v>292</v>
      </c>
      <c r="E272" s="202">
        <v>33000</v>
      </c>
      <c r="F272" s="202" t="s">
        <v>1604</v>
      </c>
      <c r="G272" s="202" t="s">
        <v>1075</v>
      </c>
      <c r="H272" s="202" t="s">
        <v>286</v>
      </c>
      <c r="I272" s="202" t="s">
        <v>1062</v>
      </c>
      <c r="J272" s="222">
        <f>VALUE(pub?gid_1251696231_single_true_output_csv[[#This Row],[SAJ品番]])</f>
        <v>42836</v>
      </c>
    </row>
    <row r="273" spans="1:10">
      <c r="A273" s="202" t="s">
        <v>1619</v>
      </c>
      <c r="B273" s="202" t="s">
        <v>1620</v>
      </c>
      <c r="C273" s="202" t="s">
        <v>290</v>
      </c>
      <c r="D273" s="202" t="s">
        <v>293</v>
      </c>
      <c r="E273" s="202">
        <v>36300</v>
      </c>
      <c r="F273" s="202" t="s">
        <v>1604</v>
      </c>
      <c r="G273" s="202" t="s">
        <v>1075</v>
      </c>
      <c r="H273" s="202" t="s">
        <v>286</v>
      </c>
      <c r="I273" s="202" t="s">
        <v>1062</v>
      </c>
      <c r="J273" s="222">
        <f>VALUE(pub?gid_1251696231_single_true_output_csv[[#This Row],[SAJ品番]])</f>
        <v>42961</v>
      </c>
    </row>
    <row r="274" spans="1:10">
      <c r="A274" s="202" t="s">
        <v>1621</v>
      </c>
      <c r="B274" s="202" t="s">
        <v>1622</v>
      </c>
      <c r="C274" s="202" t="s">
        <v>290</v>
      </c>
      <c r="D274" s="202" t="s">
        <v>294</v>
      </c>
      <c r="E274" s="202">
        <v>36300</v>
      </c>
      <c r="F274" s="202" t="s">
        <v>1604</v>
      </c>
      <c r="G274" s="202" t="s">
        <v>1075</v>
      </c>
      <c r="H274" s="202" t="s">
        <v>286</v>
      </c>
      <c r="I274" s="202" t="s">
        <v>1062</v>
      </c>
      <c r="J274" s="222">
        <f>VALUE(pub?gid_1251696231_single_true_output_csv[[#This Row],[SAJ品番]])</f>
        <v>42983</v>
      </c>
    </row>
    <row r="275" spans="1:10">
      <c r="A275" s="202" t="s">
        <v>1623</v>
      </c>
      <c r="B275" s="202" t="s">
        <v>1624</v>
      </c>
      <c r="C275" s="202" t="s">
        <v>290</v>
      </c>
      <c r="D275" s="202" t="s">
        <v>295</v>
      </c>
      <c r="E275" s="202">
        <v>36300</v>
      </c>
      <c r="F275" s="202" t="s">
        <v>1604</v>
      </c>
      <c r="G275" s="202" t="s">
        <v>1075</v>
      </c>
      <c r="H275" s="202" t="s">
        <v>286</v>
      </c>
      <c r="I275" s="202" t="s">
        <v>1062</v>
      </c>
      <c r="J275" s="222">
        <f>VALUE(pub?gid_1251696231_single_true_output_csv[[#This Row],[SAJ品番]])</f>
        <v>42999</v>
      </c>
    </row>
    <row r="276" spans="1:10">
      <c r="A276" s="202" t="s">
        <v>1625</v>
      </c>
      <c r="B276" s="202" t="s">
        <v>1626</v>
      </c>
      <c r="C276" s="202" t="s">
        <v>290</v>
      </c>
      <c r="D276" s="202" t="s">
        <v>296</v>
      </c>
      <c r="E276" s="202">
        <v>40700</v>
      </c>
      <c r="F276" s="202" t="s">
        <v>1604</v>
      </c>
      <c r="G276" s="202" t="s">
        <v>1075</v>
      </c>
      <c r="H276" s="202" t="s">
        <v>286</v>
      </c>
      <c r="I276" s="202" t="s">
        <v>1062</v>
      </c>
      <c r="J276" s="222">
        <f>VALUE(pub?gid_1251696231_single_true_output_csv[[#This Row],[SAJ品番]])</f>
        <v>43005</v>
      </c>
    </row>
    <row r="277" spans="1:10">
      <c r="A277" s="202" t="s">
        <v>1627</v>
      </c>
      <c r="B277" s="202" t="s">
        <v>1628</v>
      </c>
      <c r="C277" s="202" t="s">
        <v>297</v>
      </c>
      <c r="D277" s="202" t="s">
        <v>285</v>
      </c>
      <c r="E277" s="202">
        <v>29700</v>
      </c>
      <c r="F277" s="202" t="s">
        <v>1604</v>
      </c>
      <c r="G277" s="202" t="s">
        <v>1075</v>
      </c>
      <c r="H277" s="202" t="s">
        <v>286</v>
      </c>
      <c r="I277" s="202" t="s">
        <v>1062</v>
      </c>
      <c r="J277" s="222">
        <f>VALUE(pub?gid_1251696231_single_true_output_csv[[#This Row],[SAJ品番]])</f>
        <v>43340</v>
      </c>
    </row>
    <row r="278" spans="1:10">
      <c r="A278" s="202" t="s">
        <v>1629</v>
      </c>
      <c r="B278" s="202" t="s">
        <v>1630</v>
      </c>
      <c r="C278" s="202" t="s">
        <v>297</v>
      </c>
      <c r="D278" s="202" t="s">
        <v>287</v>
      </c>
      <c r="E278" s="202">
        <v>36300</v>
      </c>
      <c r="F278" s="202" t="s">
        <v>1604</v>
      </c>
      <c r="G278" s="202" t="s">
        <v>1075</v>
      </c>
      <c r="H278" s="202" t="s">
        <v>286</v>
      </c>
      <c r="I278" s="202" t="s">
        <v>1062</v>
      </c>
      <c r="J278" s="222">
        <f>VALUE(pub?gid_1251696231_single_true_output_csv[[#This Row],[SAJ品番]])</f>
        <v>43459</v>
      </c>
    </row>
    <row r="279" spans="1:10">
      <c r="A279" s="202" t="s">
        <v>1631</v>
      </c>
      <c r="B279" s="202" t="s">
        <v>1632</v>
      </c>
      <c r="C279" s="202" t="s">
        <v>297</v>
      </c>
      <c r="D279" s="202" t="s">
        <v>288</v>
      </c>
      <c r="E279" s="202">
        <v>40700</v>
      </c>
      <c r="F279" s="202" t="s">
        <v>1604</v>
      </c>
      <c r="G279" s="202" t="s">
        <v>1075</v>
      </c>
      <c r="H279" s="202" t="s">
        <v>286</v>
      </c>
      <c r="I279" s="202" t="s">
        <v>1062</v>
      </c>
      <c r="J279" s="222">
        <f>VALUE(pub?gid_1251696231_single_true_output_csv[[#This Row],[SAJ品番]])</f>
        <v>43465</v>
      </c>
    </row>
    <row r="280" spans="1:10">
      <c r="A280" s="202" t="s">
        <v>1633</v>
      </c>
      <c r="B280" s="202" t="s">
        <v>1634</v>
      </c>
      <c r="C280" s="202" t="s">
        <v>298</v>
      </c>
      <c r="D280" s="202" t="s">
        <v>285</v>
      </c>
      <c r="E280" s="202">
        <v>29700</v>
      </c>
      <c r="F280" s="202" t="s">
        <v>1604</v>
      </c>
      <c r="G280" s="202" t="s">
        <v>1075</v>
      </c>
      <c r="H280" s="202" t="s">
        <v>286</v>
      </c>
      <c r="I280" s="202" t="s">
        <v>1062</v>
      </c>
      <c r="J280" s="222">
        <f>VALUE(pub?gid_1251696231_single_true_output_csv[[#This Row],[SAJ品番]])</f>
        <v>43674</v>
      </c>
    </row>
    <row r="281" spans="1:10">
      <c r="A281" s="202" t="s">
        <v>1635</v>
      </c>
      <c r="B281" s="202" t="s">
        <v>1636</v>
      </c>
      <c r="C281" s="202" t="s">
        <v>298</v>
      </c>
      <c r="D281" s="202" t="s">
        <v>287</v>
      </c>
      <c r="E281" s="202">
        <v>36300</v>
      </c>
      <c r="F281" s="202" t="s">
        <v>1604</v>
      </c>
      <c r="G281" s="202" t="s">
        <v>1075</v>
      </c>
      <c r="H281" s="202" t="s">
        <v>286</v>
      </c>
      <c r="I281" s="202" t="s">
        <v>1062</v>
      </c>
      <c r="J281" s="222">
        <f>VALUE(pub?gid_1251696231_single_true_output_csv[[#This Row],[SAJ品番]])</f>
        <v>43771</v>
      </c>
    </row>
    <row r="282" spans="1:10">
      <c r="A282" s="202" t="s">
        <v>1637</v>
      </c>
      <c r="B282" s="202" t="s">
        <v>1638</v>
      </c>
      <c r="C282" s="202" t="s">
        <v>298</v>
      </c>
      <c r="D282" s="202" t="s">
        <v>288</v>
      </c>
      <c r="E282" s="202">
        <v>36300</v>
      </c>
      <c r="F282" s="202" t="s">
        <v>1604</v>
      </c>
      <c r="G282" s="202" t="s">
        <v>1075</v>
      </c>
      <c r="H282" s="202" t="s">
        <v>286</v>
      </c>
      <c r="I282" s="202" t="s">
        <v>1062</v>
      </c>
      <c r="J282" s="222">
        <f>VALUE(pub?gid_1251696231_single_true_output_csv[[#This Row],[SAJ品番]])</f>
        <v>43787</v>
      </c>
    </row>
    <row r="283" spans="1:10">
      <c r="A283" s="202" t="s">
        <v>1639</v>
      </c>
      <c r="B283" s="202" t="s">
        <v>1640</v>
      </c>
      <c r="C283" s="202" t="s">
        <v>299</v>
      </c>
      <c r="D283" s="202" t="s">
        <v>51</v>
      </c>
      <c r="E283" s="202">
        <v>638</v>
      </c>
      <c r="F283" s="202" t="s">
        <v>1604</v>
      </c>
      <c r="G283" s="202" t="s">
        <v>1075</v>
      </c>
      <c r="H283" s="202" t="s">
        <v>286</v>
      </c>
      <c r="I283" s="202" t="s">
        <v>1062</v>
      </c>
      <c r="J283" s="222">
        <f>VALUE(pub?gid_1251696231_single_true_output_csv[[#This Row],[SAJ品番]])</f>
        <v>44359</v>
      </c>
    </row>
    <row r="284" spans="1:10">
      <c r="A284" s="202" t="s">
        <v>1641</v>
      </c>
      <c r="B284" s="202" t="s">
        <v>1642</v>
      </c>
      <c r="C284" s="202" t="s">
        <v>300</v>
      </c>
      <c r="D284" s="202" t="s">
        <v>51</v>
      </c>
      <c r="E284" s="202">
        <v>1056</v>
      </c>
      <c r="F284" s="202" t="s">
        <v>1604</v>
      </c>
      <c r="G284" s="202" t="s">
        <v>1075</v>
      </c>
      <c r="H284" s="202" t="s">
        <v>286</v>
      </c>
      <c r="I284" s="202" t="s">
        <v>1062</v>
      </c>
      <c r="J284" s="222">
        <f>VALUE(pub?gid_1251696231_single_true_output_csv[[#This Row],[SAJ品番]])</f>
        <v>45012</v>
      </c>
    </row>
    <row r="285" spans="1:10">
      <c r="A285" s="202" t="s">
        <v>1643</v>
      </c>
      <c r="B285" s="202" t="s">
        <v>1644</v>
      </c>
      <c r="C285" s="202" t="s">
        <v>301</v>
      </c>
      <c r="D285" s="202" t="s">
        <v>51</v>
      </c>
      <c r="E285" s="202">
        <v>1056</v>
      </c>
      <c r="F285" s="202" t="s">
        <v>1604</v>
      </c>
      <c r="G285" s="202" t="s">
        <v>1075</v>
      </c>
      <c r="H285" s="202" t="s">
        <v>286</v>
      </c>
      <c r="I285" s="202" t="s">
        <v>1062</v>
      </c>
      <c r="J285" s="222">
        <f>VALUE(pub?gid_1251696231_single_true_output_csv[[#This Row],[SAJ品番]])</f>
        <v>45028</v>
      </c>
    </row>
    <row r="286" spans="1:10">
      <c r="A286" s="202" t="s">
        <v>1645</v>
      </c>
      <c r="B286" s="202" t="s">
        <v>1646</v>
      </c>
      <c r="C286" s="202" t="s">
        <v>302</v>
      </c>
      <c r="D286" s="202" t="s">
        <v>51</v>
      </c>
      <c r="E286" s="202">
        <v>1056</v>
      </c>
      <c r="F286" s="202" t="s">
        <v>1604</v>
      </c>
      <c r="G286" s="202" t="s">
        <v>1075</v>
      </c>
      <c r="H286" s="202" t="s">
        <v>286</v>
      </c>
      <c r="I286" s="202" t="s">
        <v>1062</v>
      </c>
      <c r="J286" s="222">
        <f>VALUE(pub?gid_1251696231_single_true_output_csv[[#This Row],[SAJ品番]])</f>
        <v>45034</v>
      </c>
    </row>
    <row r="287" spans="1:10">
      <c r="A287" s="202" t="s">
        <v>1647</v>
      </c>
      <c r="B287" s="202" t="s">
        <v>1648</v>
      </c>
      <c r="C287" s="202" t="s">
        <v>303</v>
      </c>
      <c r="D287" s="202" t="s">
        <v>51</v>
      </c>
      <c r="E287" s="202">
        <v>968</v>
      </c>
      <c r="F287" s="202" t="s">
        <v>1604</v>
      </c>
      <c r="G287" s="202" t="s">
        <v>1075</v>
      </c>
      <c r="H287" s="202" t="s">
        <v>286</v>
      </c>
      <c r="I287" s="202" t="s">
        <v>1062</v>
      </c>
      <c r="J287" s="222">
        <f>VALUE(pub?gid_1251696231_single_true_output_csv[[#This Row],[SAJ品番]])</f>
        <v>45040</v>
      </c>
    </row>
    <row r="288" spans="1:10">
      <c r="A288" s="202" t="s">
        <v>1649</v>
      </c>
      <c r="B288" s="202" t="s">
        <v>1650</v>
      </c>
      <c r="C288" s="202" t="s">
        <v>304</v>
      </c>
      <c r="D288" s="202" t="s">
        <v>51</v>
      </c>
      <c r="E288" s="202">
        <v>968</v>
      </c>
      <c r="F288" s="202" t="s">
        <v>1604</v>
      </c>
      <c r="G288" s="202" t="s">
        <v>1075</v>
      </c>
      <c r="H288" s="202" t="s">
        <v>286</v>
      </c>
      <c r="I288" s="202" t="s">
        <v>1062</v>
      </c>
      <c r="J288" s="222">
        <f>VALUE(pub?gid_1251696231_single_true_output_csv[[#This Row],[SAJ品番]])</f>
        <v>45056</v>
      </c>
    </row>
    <row r="289" spans="1:10">
      <c r="A289" s="202" t="s">
        <v>1651</v>
      </c>
      <c r="B289" s="202" t="s">
        <v>1652</v>
      </c>
      <c r="C289" s="202" t="s">
        <v>305</v>
      </c>
      <c r="D289" s="202" t="s">
        <v>51</v>
      </c>
      <c r="E289" s="202">
        <v>968</v>
      </c>
      <c r="F289" s="202" t="s">
        <v>1604</v>
      </c>
      <c r="G289" s="202" t="s">
        <v>1075</v>
      </c>
      <c r="H289" s="202" t="s">
        <v>286</v>
      </c>
      <c r="I289" s="202" t="s">
        <v>1062</v>
      </c>
      <c r="J289" s="222">
        <f>VALUE(pub?gid_1251696231_single_true_output_csv[[#This Row],[SAJ品番]])</f>
        <v>45062</v>
      </c>
    </row>
    <row r="290" spans="1:10">
      <c r="A290" s="202" t="s">
        <v>1653</v>
      </c>
      <c r="B290" s="202" t="s">
        <v>1654</v>
      </c>
      <c r="C290" s="202" t="s">
        <v>306</v>
      </c>
      <c r="D290" s="202" t="s">
        <v>51</v>
      </c>
      <c r="E290" s="202">
        <v>3300</v>
      </c>
      <c r="F290" s="202" t="s">
        <v>1604</v>
      </c>
      <c r="G290" s="202" t="s">
        <v>1075</v>
      </c>
      <c r="H290" s="202" t="s">
        <v>286</v>
      </c>
      <c r="I290" s="202" t="s">
        <v>1062</v>
      </c>
      <c r="J290" s="222">
        <f>VALUE(pub?gid_1251696231_single_true_output_csv[[#This Row],[SAJ品番]])</f>
        <v>46030</v>
      </c>
    </row>
    <row r="291" spans="1:10">
      <c r="A291" s="202" t="s">
        <v>1655</v>
      </c>
      <c r="B291" s="202" t="s">
        <v>1656</v>
      </c>
      <c r="C291" s="202" t="s">
        <v>307</v>
      </c>
      <c r="D291" s="202" t="s">
        <v>51</v>
      </c>
      <c r="E291" s="202">
        <v>3300</v>
      </c>
      <c r="F291" s="202" t="s">
        <v>1604</v>
      </c>
      <c r="G291" s="202" t="s">
        <v>1075</v>
      </c>
      <c r="H291" s="202" t="s">
        <v>286</v>
      </c>
      <c r="I291" s="202" t="s">
        <v>1062</v>
      </c>
      <c r="J291" s="222">
        <f>VALUE(pub?gid_1251696231_single_true_output_csv[[#This Row],[SAJ品番]])</f>
        <v>46031</v>
      </c>
    </row>
    <row r="292" spans="1:10">
      <c r="A292" s="202" t="s">
        <v>1657</v>
      </c>
      <c r="B292" s="202" t="s">
        <v>1658</v>
      </c>
      <c r="C292" s="202" t="s">
        <v>308</v>
      </c>
      <c r="D292" s="202" t="s">
        <v>51</v>
      </c>
      <c r="E292" s="202">
        <v>11000</v>
      </c>
      <c r="F292" s="202" t="s">
        <v>1604</v>
      </c>
      <c r="G292" s="202" t="s">
        <v>1075</v>
      </c>
      <c r="H292" s="202" t="s">
        <v>286</v>
      </c>
      <c r="I292" s="202" t="s">
        <v>1062</v>
      </c>
      <c r="J292" s="222">
        <f>VALUE(pub?gid_1251696231_single_true_output_csv[[#This Row],[SAJ品番]])</f>
        <v>46082</v>
      </c>
    </row>
    <row r="293" spans="1:10">
      <c r="A293" s="202" t="s">
        <v>1659</v>
      </c>
      <c r="B293" s="202" t="s">
        <v>1660</v>
      </c>
      <c r="C293" s="202" t="s">
        <v>309</v>
      </c>
      <c r="D293" s="202" t="s">
        <v>51</v>
      </c>
      <c r="E293" s="202">
        <v>2970</v>
      </c>
      <c r="F293" s="202" t="s">
        <v>1604</v>
      </c>
      <c r="G293" s="202" t="s">
        <v>1075</v>
      </c>
      <c r="H293" s="202" t="s">
        <v>286</v>
      </c>
      <c r="I293" s="202" t="s">
        <v>1062</v>
      </c>
      <c r="J293" s="222">
        <f>VALUE(pub?gid_1251696231_single_true_output_csv[[#This Row],[SAJ品番]])</f>
        <v>46117</v>
      </c>
    </row>
    <row r="294" spans="1:10">
      <c r="A294" s="202" t="s">
        <v>1661</v>
      </c>
      <c r="B294" s="202" t="s">
        <v>1662</v>
      </c>
      <c r="C294" s="202" t="s">
        <v>310</v>
      </c>
      <c r="D294" s="202" t="s">
        <v>51</v>
      </c>
      <c r="E294" s="202">
        <v>3850</v>
      </c>
      <c r="F294" s="202" t="s">
        <v>1604</v>
      </c>
      <c r="G294" s="202" t="s">
        <v>1075</v>
      </c>
      <c r="H294" s="202" t="s">
        <v>286</v>
      </c>
      <c r="I294" s="202" t="s">
        <v>1062</v>
      </c>
      <c r="J294" s="222">
        <f>VALUE(pub?gid_1251696231_single_true_output_csv[[#This Row],[SAJ品番]])</f>
        <v>46140</v>
      </c>
    </row>
    <row r="295" spans="1:10">
      <c r="A295" s="202" t="s">
        <v>1663</v>
      </c>
      <c r="B295" s="202" t="s">
        <v>1664</v>
      </c>
      <c r="C295" s="202" t="s">
        <v>311</v>
      </c>
      <c r="D295" s="202" t="s">
        <v>51</v>
      </c>
      <c r="E295" s="202">
        <v>8800</v>
      </c>
      <c r="F295" s="202" t="s">
        <v>1604</v>
      </c>
      <c r="G295" s="202" t="s">
        <v>1075</v>
      </c>
      <c r="H295" s="202" t="s">
        <v>286</v>
      </c>
      <c r="I295" s="202" t="s">
        <v>1062</v>
      </c>
      <c r="J295" s="222">
        <f>VALUE(pub?gid_1251696231_single_true_output_csv[[#This Row],[SAJ品番]])</f>
        <v>46216</v>
      </c>
    </row>
    <row r="296" spans="1:10">
      <c r="A296" s="202" t="s">
        <v>1665</v>
      </c>
      <c r="B296" s="202" t="s">
        <v>1666</v>
      </c>
      <c r="C296" s="202" t="s">
        <v>312</v>
      </c>
      <c r="D296" s="202" t="s">
        <v>313</v>
      </c>
      <c r="E296" s="202">
        <v>3630</v>
      </c>
      <c r="F296" s="202" t="s">
        <v>1604</v>
      </c>
      <c r="G296" s="202" t="s">
        <v>1075</v>
      </c>
      <c r="H296" s="202" t="s">
        <v>286</v>
      </c>
      <c r="I296" s="202" t="s">
        <v>1062</v>
      </c>
      <c r="J296" s="222">
        <f>VALUE(pub?gid_1251696231_single_true_output_csv[[#This Row],[SAJ品番]])</f>
        <v>46333</v>
      </c>
    </row>
    <row r="297" spans="1:10">
      <c r="A297" s="202" t="s">
        <v>1667</v>
      </c>
      <c r="B297" s="202" t="s">
        <v>1668</v>
      </c>
      <c r="C297" s="202" t="s">
        <v>314</v>
      </c>
      <c r="D297" s="202" t="s">
        <v>51</v>
      </c>
      <c r="E297" s="202">
        <v>18920</v>
      </c>
      <c r="F297" s="202" t="s">
        <v>1604</v>
      </c>
      <c r="G297" s="202" t="s">
        <v>1075</v>
      </c>
      <c r="H297" s="202" t="s">
        <v>286</v>
      </c>
      <c r="I297" s="202" t="s">
        <v>1062</v>
      </c>
      <c r="J297" s="222">
        <f>VALUE(pub?gid_1251696231_single_true_output_csv[[#This Row],[SAJ品番]])</f>
        <v>46424</v>
      </c>
    </row>
    <row r="298" spans="1:10">
      <c r="A298" s="202" t="s">
        <v>1669</v>
      </c>
      <c r="B298" s="202" t="s">
        <v>1670</v>
      </c>
      <c r="C298" s="202" t="s">
        <v>315</v>
      </c>
      <c r="D298" s="202" t="s">
        <v>51</v>
      </c>
      <c r="E298" s="202">
        <v>26400</v>
      </c>
      <c r="F298" s="202" t="s">
        <v>1604</v>
      </c>
      <c r="G298" s="202" t="s">
        <v>1075</v>
      </c>
      <c r="H298" s="202" t="s">
        <v>286</v>
      </c>
      <c r="I298" s="202" t="s">
        <v>1062</v>
      </c>
      <c r="J298" s="222">
        <f>VALUE(pub?gid_1251696231_single_true_output_csv[[#This Row],[SAJ品番]])</f>
        <v>46430</v>
      </c>
    </row>
    <row r="299" spans="1:10">
      <c r="A299" s="202" t="s">
        <v>1671</v>
      </c>
      <c r="B299" s="202" t="s">
        <v>1672</v>
      </c>
      <c r="C299" s="202" t="s">
        <v>316</v>
      </c>
      <c r="D299" s="202" t="s">
        <v>51</v>
      </c>
      <c r="E299" s="202">
        <v>24200</v>
      </c>
      <c r="F299" s="202" t="s">
        <v>1604</v>
      </c>
      <c r="G299" s="202" t="s">
        <v>1075</v>
      </c>
      <c r="H299" s="202" t="s">
        <v>286</v>
      </c>
      <c r="I299" s="202" t="s">
        <v>1062</v>
      </c>
      <c r="J299" s="222">
        <f>VALUE(pub?gid_1251696231_single_true_output_csv[[#This Row],[SAJ品番]])</f>
        <v>46431</v>
      </c>
    </row>
    <row r="300" spans="1:10">
      <c r="A300" s="202" t="s">
        <v>1673</v>
      </c>
      <c r="B300" s="202" t="s">
        <v>1674</v>
      </c>
      <c r="C300" s="202" t="s">
        <v>317</v>
      </c>
      <c r="D300" s="202" t="s">
        <v>51</v>
      </c>
      <c r="E300" s="202">
        <v>14300</v>
      </c>
      <c r="F300" s="202" t="s">
        <v>1604</v>
      </c>
      <c r="G300" s="202" t="s">
        <v>1075</v>
      </c>
      <c r="H300" s="202" t="s">
        <v>286</v>
      </c>
      <c r="I300" s="202" t="s">
        <v>1062</v>
      </c>
      <c r="J300" s="222">
        <f>VALUE(pub?gid_1251696231_single_true_output_csv[[#This Row],[SAJ品番]])</f>
        <v>46432</v>
      </c>
    </row>
    <row r="301" spans="1:10">
      <c r="A301" s="202" t="s">
        <v>1675</v>
      </c>
      <c r="B301" s="202" t="s">
        <v>1676</v>
      </c>
      <c r="C301" s="202" t="s">
        <v>318</v>
      </c>
      <c r="D301" s="202" t="s">
        <v>51</v>
      </c>
      <c r="E301" s="202">
        <v>6050</v>
      </c>
      <c r="F301" s="202" t="s">
        <v>1604</v>
      </c>
      <c r="G301" s="202" t="s">
        <v>1075</v>
      </c>
      <c r="H301" s="202" t="s">
        <v>286</v>
      </c>
      <c r="I301" s="202" t="s">
        <v>1062</v>
      </c>
      <c r="J301" s="222">
        <f>VALUE(pub?gid_1251696231_single_true_output_csv[[#This Row],[SAJ品番]])</f>
        <v>46433</v>
      </c>
    </row>
    <row r="302" spans="1:10">
      <c r="A302" s="202" t="s">
        <v>1677</v>
      </c>
      <c r="B302" s="202" t="s">
        <v>1678</v>
      </c>
      <c r="C302" s="202" t="s">
        <v>319</v>
      </c>
      <c r="D302" s="202" t="s">
        <v>51</v>
      </c>
      <c r="E302" s="202">
        <v>12100</v>
      </c>
      <c r="F302" s="202" t="s">
        <v>1604</v>
      </c>
      <c r="G302" s="202" t="s">
        <v>1075</v>
      </c>
      <c r="H302" s="202" t="s">
        <v>286</v>
      </c>
      <c r="I302" s="202" t="s">
        <v>1062</v>
      </c>
      <c r="J302" s="222">
        <f>VALUE(pub?gid_1251696231_single_true_output_csv[[#This Row],[SAJ品番]])</f>
        <v>46434</v>
      </c>
    </row>
    <row r="303" spans="1:10">
      <c r="A303" s="202" t="s">
        <v>1679</v>
      </c>
      <c r="B303" s="202" t="s">
        <v>1680</v>
      </c>
      <c r="C303" s="202" t="s">
        <v>320</v>
      </c>
      <c r="D303" s="202" t="s">
        <v>51</v>
      </c>
      <c r="E303" s="202">
        <v>10780</v>
      </c>
      <c r="F303" s="202" t="s">
        <v>1604</v>
      </c>
      <c r="G303" s="202" t="s">
        <v>1075</v>
      </c>
      <c r="H303" s="202" t="s">
        <v>286</v>
      </c>
      <c r="I303" s="202" t="s">
        <v>1062</v>
      </c>
      <c r="J303" s="222">
        <f>VALUE(pub?gid_1251696231_single_true_output_csv[[#This Row],[SAJ品番]])</f>
        <v>46470</v>
      </c>
    </row>
    <row r="304" spans="1:10">
      <c r="A304" s="202" t="s">
        <v>1681</v>
      </c>
      <c r="B304" s="202" t="s">
        <v>1682</v>
      </c>
      <c r="C304" s="202" t="s">
        <v>320</v>
      </c>
      <c r="D304" s="202" t="s">
        <v>51</v>
      </c>
      <c r="E304" s="202">
        <v>8800</v>
      </c>
      <c r="F304" s="202" t="s">
        <v>1604</v>
      </c>
      <c r="G304" s="202" t="s">
        <v>1075</v>
      </c>
      <c r="H304" s="202" t="s">
        <v>286</v>
      </c>
      <c r="I304" s="202" t="s">
        <v>1062</v>
      </c>
      <c r="J304" s="222">
        <f>VALUE(pub?gid_1251696231_single_true_output_csv[[#This Row],[SAJ品番]])</f>
        <v>46480</v>
      </c>
    </row>
    <row r="305" spans="1:10">
      <c r="A305" s="202" t="s">
        <v>1683</v>
      </c>
      <c r="B305" s="202" t="s">
        <v>1684</v>
      </c>
      <c r="C305" s="202" t="s">
        <v>321</v>
      </c>
      <c r="D305" s="202" t="s">
        <v>51</v>
      </c>
      <c r="E305" s="202">
        <v>2530</v>
      </c>
      <c r="F305" s="202" t="s">
        <v>1604</v>
      </c>
      <c r="G305" s="202" t="s">
        <v>1075</v>
      </c>
      <c r="H305" s="202" t="s">
        <v>286</v>
      </c>
      <c r="I305" s="202" t="s">
        <v>1062</v>
      </c>
      <c r="J305" s="222">
        <f>VALUE(pub?gid_1251696231_single_true_output_csv[[#This Row],[SAJ品番]])</f>
        <v>46490</v>
      </c>
    </row>
    <row r="306" spans="1:10">
      <c r="A306" s="202" t="s">
        <v>1685</v>
      </c>
      <c r="B306" s="202" t="s">
        <v>1686</v>
      </c>
      <c r="C306" s="202" t="s">
        <v>322</v>
      </c>
      <c r="D306" s="202" t="s">
        <v>51</v>
      </c>
      <c r="E306" s="202">
        <v>2200</v>
      </c>
      <c r="F306" s="202" t="s">
        <v>1604</v>
      </c>
      <c r="G306" s="202" t="s">
        <v>1075</v>
      </c>
      <c r="H306" s="202" t="s">
        <v>286</v>
      </c>
      <c r="I306" s="202" t="s">
        <v>1062</v>
      </c>
      <c r="J306" s="222">
        <f>VALUE(pub?gid_1251696231_single_true_output_csv[[#This Row],[SAJ品番]])</f>
        <v>46491</v>
      </c>
    </row>
    <row r="307" spans="1:10">
      <c r="A307" s="202" t="s">
        <v>1687</v>
      </c>
      <c r="B307" s="202" t="s">
        <v>1688</v>
      </c>
      <c r="C307" s="202" t="s">
        <v>323</v>
      </c>
      <c r="D307" s="202" t="s">
        <v>51</v>
      </c>
      <c r="E307" s="202">
        <v>3850</v>
      </c>
      <c r="F307" s="202" t="s">
        <v>1604</v>
      </c>
      <c r="G307" s="202" t="s">
        <v>1075</v>
      </c>
      <c r="H307" s="202" t="s">
        <v>286</v>
      </c>
      <c r="I307" s="202" t="s">
        <v>1062</v>
      </c>
      <c r="J307" s="222">
        <f>VALUE(pub?gid_1251696231_single_true_output_csv[[#This Row],[SAJ品番]])</f>
        <v>46492</v>
      </c>
    </row>
    <row r="308" spans="1:10">
      <c r="A308" s="202" t="s">
        <v>1689</v>
      </c>
      <c r="B308" s="202" t="s">
        <v>1690</v>
      </c>
      <c r="C308" s="202" t="s">
        <v>324</v>
      </c>
      <c r="D308" s="202" t="s">
        <v>51</v>
      </c>
      <c r="E308" s="202">
        <v>3300</v>
      </c>
      <c r="F308" s="202" t="s">
        <v>1604</v>
      </c>
      <c r="G308" s="202" t="s">
        <v>1075</v>
      </c>
      <c r="H308" s="202" t="s">
        <v>286</v>
      </c>
      <c r="I308" s="202" t="s">
        <v>1062</v>
      </c>
      <c r="J308" s="222">
        <f>VALUE(pub?gid_1251696231_single_true_output_csv[[#This Row],[SAJ品番]])</f>
        <v>46493</v>
      </c>
    </row>
    <row r="309" spans="1:10">
      <c r="A309" s="202" t="s">
        <v>1691</v>
      </c>
      <c r="B309" s="202" t="s">
        <v>1692</v>
      </c>
      <c r="C309" s="202" t="s">
        <v>325</v>
      </c>
      <c r="D309" s="202" t="s">
        <v>51</v>
      </c>
      <c r="E309" s="202">
        <v>792</v>
      </c>
      <c r="F309" s="202" t="s">
        <v>1693</v>
      </c>
      <c r="G309" s="202" t="s">
        <v>1075</v>
      </c>
      <c r="H309" s="202" t="s">
        <v>326</v>
      </c>
      <c r="I309" s="202" t="s">
        <v>1062</v>
      </c>
      <c r="J309" s="222">
        <f>VALUE(pub?gid_1251696231_single_true_output_csv[[#This Row],[SAJ品番]])</f>
        <v>50061</v>
      </c>
    </row>
    <row r="310" spans="1:10">
      <c r="A310" s="202" t="s">
        <v>1694</v>
      </c>
      <c r="B310" s="202" t="s">
        <v>1695</v>
      </c>
      <c r="C310" s="202" t="s">
        <v>327</v>
      </c>
      <c r="D310" s="202" t="s">
        <v>51</v>
      </c>
      <c r="E310" s="202">
        <v>792</v>
      </c>
      <c r="F310" s="202" t="s">
        <v>1693</v>
      </c>
      <c r="G310" s="202" t="s">
        <v>1075</v>
      </c>
      <c r="H310" s="202" t="s">
        <v>326</v>
      </c>
      <c r="I310" s="202" t="s">
        <v>1062</v>
      </c>
      <c r="J310" s="222">
        <f>VALUE(pub?gid_1251696231_single_true_output_csv[[#This Row],[SAJ品番]])</f>
        <v>50077</v>
      </c>
    </row>
    <row r="311" spans="1:10">
      <c r="A311" s="202" t="s">
        <v>1696</v>
      </c>
      <c r="B311" s="202" t="s">
        <v>1697</v>
      </c>
      <c r="C311" s="202" t="s">
        <v>328</v>
      </c>
      <c r="D311" s="202" t="s">
        <v>51</v>
      </c>
      <c r="E311" s="202">
        <v>792</v>
      </c>
      <c r="F311" s="202" t="s">
        <v>1693</v>
      </c>
      <c r="G311" s="202" t="s">
        <v>1075</v>
      </c>
      <c r="H311" s="202" t="s">
        <v>326</v>
      </c>
      <c r="I311" s="202" t="s">
        <v>1062</v>
      </c>
      <c r="J311" s="222">
        <f>VALUE(pub?gid_1251696231_single_true_output_csv[[#This Row],[SAJ品番]])</f>
        <v>50099</v>
      </c>
    </row>
    <row r="312" spans="1:10">
      <c r="A312" s="202" t="s">
        <v>1698</v>
      </c>
      <c r="B312" s="202" t="s">
        <v>1699</v>
      </c>
      <c r="C312" s="202" t="s">
        <v>329</v>
      </c>
      <c r="D312" s="202" t="s">
        <v>51</v>
      </c>
      <c r="E312" s="202">
        <v>792</v>
      </c>
      <c r="F312" s="202" t="s">
        <v>1693</v>
      </c>
      <c r="G312" s="202" t="s">
        <v>1075</v>
      </c>
      <c r="H312" s="202" t="s">
        <v>326</v>
      </c>
      <c r="I312" s="202" t="s">
        <v>1062</v>
      </c>
      <c r="J312" s="222">
        <f>VALUE(pub?gid_1251696231_single_true_output_csv[[#This Row],[SAJ品番]])</f>
        <v>50102</v>
      </c>
    </row>
    <row r="313" spans="1:10">
      <c r="A313" s="202" t="s">
        <v>1700</v>
      </c>
      <c r="B313" s="202" t="s">
        <v>1701</v>
      </c>
      <c r="C313" s="202" t="s">
        <v>330</v>
      </c>
      <c r="D313" s="202" t="s">
        <v>51</v>
      </c>
      <c r="E313" s="202">
        <v>385</v>
      </c>
      <c r="F313" s="202" t="s">
        <v>1693</v>
      </c>
      <c r="G313" s="202" t="s">
        <v>1075</v>
      </c>
      <c r="H313" s="202" t="s">
        <v>326</v>
      </c>
      <c r="I313" s="202" t="s">
        <v>1062</v>
      </c>
      <c r="J313" s="222">
        <f>VALUE(pub?gid_1251696231_single_true_output_csv[[#This Row],[SAJ品番]])</f>
        <v>50110</v>
      </c>
    </row>
    <row r="314" spans="1:10">
      <c r="A314" s="202" t="s">
        <v>1702</v>
      </c>
      <c r="B314" s="202" t="s">
        <v>1703</v>
      </c>
      <c r="C314" s="202" t="s">
        <v>331</v>
      </c>
      <c r="D314" s="202" t="s">
        <v>51</v>
      </c>
      <c r="E314" s="202">
        <v>385</v>
      </c>
      <c r="F314" s="202" t="s">
        <v>1693</v>
      </c>
      <c r="G314" s="202" t="s">
        <v>1075</v>
      </c>
      <c r="H314" s="202" t="s">
        <v>326</v>
      </c>
      <c r="I314" s="202" t="s">
        <v>1062</v>
      </c>
      <c r="J314" s="222">
        <f>VALUE(pub?gid_1251696231_single_true_output_csv[[#This Row],[SAJ品番]])</f>
        <v>50111</v>
      </c>
    </row>
    <row r="315" spans="1:10">
      <c r="A315" s="202" t="s">
        <v>1704</v>
      </c>
      <c r="B315" s="202" t="s">
        <v>1705</v>
      </c>
      <c r="C315" s="202" t="s">
        <v>332</v>
      </c>
      <c r="D315" s="202" t="s">
        <v>51</v>
      </c>
      <c r="E315" s="202">
        <v>418</v>
      </c>
      <c r="F315" s="202" t="s">
        <v>1693</v>
      </c>
      <c r="G315" s="202" t="s">
        <v>1075</v>
      </c>
      <c r="H315" s="202" t="s">
        <v>326</v>
      </c>
      <c r="I315" s="202" t="s">
        <v>1062</v>
      </c>
      <c r="J315" s="222">
        <f>VALUE(pub?gid_1251696231_single_true_output_csv[[#This Row],[SAJ品番]])</f>
        <v>50112</v>
      </c>
    </row>
    <row r="316" spans="1:10">
      <c r="A316" s="202" t="s">
        <v>1706</v>
      </c>
      <c r="B316" s="202" t="s">
        <v>1707</v>
      </c>
      <c r="C316" s="202" t="s">
        <v>333</v>
      </c>
      <c r="D316" s="202" t="s">
        <v>51</v>
      </c>
      <c r="E316" s="202">
        <v>616</v>
      </c>
      <c r="F316" s="202" t="s">
        <v>1693</v>
      </c>
      <c r="G316" s="202" t="s">
        <v>1075</v>
      </c>
      <c r="H316" s="202" t="s">
        <v>326</v>
      </c>
      <c r="I316" s="202" t="s">
        <v>1062</v>
      </c>
      <c r="J316" s="222">
        <f>VALUE(pub?gid_1251696231_single_true_output_csv[[#This Row],[SAJ品番]])</f>
        <v>50113</v>
      </c>
    </row>
    <row r="317" spans="1:10">
      <c r="A317" s="202" t="s">
        <v>1708</v>
      </c>
      <c r="B317" s="202" t="s">
        <v>1709</v>
      </c>
      <c r="C317" s="202" t="s">
        <v>334</v>
      </c>
      <c r="D317" s="202" t="s">
        <v>335</v>
      </c>
      <c r="E317" s="202">
        <v>187</v>
      </c>
      <c r="F317" s="202" t="s">
        <v>1693</v>
      </c>
      <c r="G317" s="202" t="s">
        <v>1075</v>
      </c>
      <c r="H317" s="202" t="s">
        <v>326</v>
      </c>
      <c r="I317" s="202" t="s">
        <v>1062</v>
      </c>
      <c r="J317" s="222">
        <f>VALUE(pub?gid_1251696231_single_true_output_csv[[#This Row],[SAJ品番]])</f>
        <v>50217</v>
      </c>
    </row>
    <row r="318" spans="1:10">
      <c r="A318" s="202" t="s">
        <v>1710</v>
      </c>
      <c r="B318" s="202" t="s">
        <v>1711</v>
      </c>
      <c r="C318" s="202" t="s">
        <v>334</v>
      </c>
      <c r="D318" s="202" t="s">
        <v>336</v>
      </c>
      <c r="E318" s="202">
        <v>187</v>
      </c>
      <c r="F318" s="202" t="s">
        <v>1693</v>
      </c>
      <c r="G318" s="202" t="s">
        <v>1075</v>
      </c>
      <c r="H318" s="202" t="s">
        <v>326</v>
      </c>
      <c r="I318" s="202" t="s">
        <v>1062</v>
      </c>
      <c r="J318" s="222">
        <f>VALUE(pub?gid_1251696231_single_true_output_csv[[#This Row],[SAJ品番]])</f>
        <v>50223</v>
      </c>
    </row>
    <row r="319" spans="1:10">
      <c r="A319" s="202" t="s">
        <v>1712</v>
      </c>
      <c r="B319" s="202" t="s">
        <v>1713</v>
      </c>
      <c r="C319" s="202" t="s">
        <v>334</v>
      </c>
      <c r="D319" s="202" t="s">
        <v>337</v>
      </c>
      <c r="E319" s="202">
        <v>187</v>
      </c>
      <c r="F319" s="202" t="s">
        <v>1693</v>
      </c>
      <c r="G319" s="202" t="s">
        <v>1075</v>
      </c>
      <c r="H319" s="202" t="s">
        <v>326</v>
      </c>
      <c r="I319" s="202" t="s">
        <v>1062</v>
      </c>
      <c r="J319" s="222">
        <f>VALUE(pub?gid_1251696231_single_true_output_csv[[#This Row],[SAJ品番]])</f>
        <v>50239</v>
      </c>
    </row>
    <row r="320" spans="1:10">
      <c r="A320" s="202" t="s">
        <v>1714</v>
      </c>
      <c r="B320" s="202" t="s">
        <v>1715</v>
      </c>
      <c r="C320" s="202" t="s">
        <v>334</v>
      </c>
      <c r="D320" s="202" t="s">
        <v>338</v>
      </c>
      <c r="E320" s="202">
        <v>187</v>
      </c>
      <c r="F320" s="202" t="s">
        <v>1693</v>
      </c>
      <c r="G320" s="202" t="s">
        <v>1075</v>
      </c>
      <c r="H320" s="202" t="s">
        <v>326</v>
      </c>
      <c r="I320" s="202" t="s">
        <v>1062</v>
      </c>
      <c r="J320" s="222">
        <f>VALUE(pub?gid_1251696231_single_true_output_csv[[#This Row],[SAJ品番]])</f>
        <v>50337</v>
      </c>
    </row>
    <row r="321" spans="1:10">
      <c r="A321" s="202" t="s">
        <v>1716</v>
      </c>
      <c r="B321" s="202" t="s">
        <v>1717</v>
      </c>
      <c r="C321" s="202" t="s">
        <v>339</v>
      </c>
      <c r="D321" s="202" t="s">
        <v>51</v>
      </c>
      <c r="E321" s="202">
        <v>220</v>
      </c>
      <c r="F321" s="202" t="s">
        <v>1693</v>
      </c>
      <c r="G321" s="202" t="s">
        <v>1075</v>
      </c>
      <c r="H321" s="202" t="s">
        <v>326</v>
      </c>
      <c r="I321" s="202" t="s">
        <v>1062</v>
      </c>
      <c r="J321" s="222">
        <f>VALUE(pub?gid_1251696231_single_true_output_csv[[#This Row],[SAJ品番]])</f>
        <v>50361</v>
      </c>
    </row>
    <row r="322" spans="1:10">
      <c r="A322" s="202" t="s">
        <v>1718</v>
      </c>
      <c r="B322" s="202" t="s">
        <v>1719</v>
      </c>
      <c r="C322" s="202" t="s">
        <v>340</v>
      </c>
      <c r="D322" s="202" t="s">
        <v>51</v>
      </c>
      <c r="E322" s="202">
        <v>242</v>
      </c>
      <c r="F322" s="202" t="s">
        <v>1693</v>
      </c>
      <c r="G322" s="202" t="s">
        <v>1075</v>
      </c>
      <c r="H322" s="202" t="s">
        <v>326</v>
      </c>
      <c r="I322" s="202" t="s">
        <v>1062</v>
      </c>
      <c r="J322" s="222">
        <f>VALUE(pub?gid_1251696231_single_true_output_csv[[#This Row],[SAJ品番]])</f>
        <v>50419</v>
      </c>
    </row>
    <row r="323" spans="1:10">
      <c r="A323" s="202" t="s">
        <v>1720</v>
      </c>
      <c r="B323" s="202" t="s">
        <v>1721</v>
      </c>
      <c r="C323" s="202" t="s">
        <v>341</v>
      </c>
      <c r="D323" s="202" t="s">
        <v>51</v>
      </c>
      <c r="E323" s="202">
        <v>220</v>
      </c>
      <c r="F323" s="202" t="s">
        <v>1693</v>
      </c>
      <c r="G323" s="202" t="s">
        <v>1075</v>
      </c>
      <c r="H323" s="202" t="s">
        <v>326</v>
      </c>
      <c r="I323" s="202" t="s">
        <v>1062</v>
      </c>
      <c r="J323" s="222">
        <f>VALUE(pub?gid_1251696231_single_true_output_csv[[#This Row],[SAJ品番]])</f>
        <v>50425</v>
      </c>
    </row>
    <row r="324" spans="1:10">
      <c r="A324" s="202" t="s">
        <v>1722</v>
      </c>
      <c r="B324" s="202" t="s">
        <v>1723</v>
      </c>
      <c r="C324" s="202" t="s">
        <v>342</v>
      </c>
      <c r="D324" s="202" t="s">
        <v>51</v>
      </c>
      <c r="E324" s="202">
        <v>385</v>
      </c>
      <c r="F324" s="202" t="s">
        <v>1693</v>
      </c>
      <c r="G324" s="202" t="s">
        <v>1075</v>
      </c>
      <c r="H324" s="202" t="s">
        <v>326</v>
      </c>
      <c r="I324" s="202" t="s">
        <v>1062</v>
      </c>
      <c r="J324" s="222">
        <f>VALUE(pub?gid_1251696231_single_true_output_csv[[#This Row],[SAJ品番]])</f>
        <v>50431</v>
      </c>
    </row>
    <row r="325" spans="1:10">
      <c r="A325" s="202" t="s">
        <v>1724</v>
      </c>
      <c r="B325" s="202" t="s">
        <v>1725</v>
      </c>
      <c r="C325" s="202" t="s">
        <v>343</v>
      </c>
      <c r="D325" s="202" t="s">
        <v>51</v>
      </c>
      <c r="E325" s="202">
        <v>220</v>
      </c>
      <c r="F325" s="202" t="s">
        <v>1693</v>
      </c>
      <c r="G325" s="202" t="s">
        <v>1075</v>
      </c>
      <c r="H325" s="202" t="s">
        <v>326</v>
      </c>
      <c r="I325" s="202" t="s">
        <v>1062</v>
      </c>
      <c r="J325" s="222">
        <f>VALUE(pub?gid_1251696231_single_true_output_csv[[#This Row],[SAJ品番]])</f>
        <v>50447</v>
      </c>
    </row>
    <row r="326" spans="1:10">
      <c r="A326" s="202" t="s">
        <v>1726</v>
      </c>
      <c r="B326" s="202" t="s">
        <v>1727</v>
      </c>
      <c r="C326" s="202" t="s">
        <v>344</v>
      </c>
      <c r="D326" s="202" t="s">
        <v>51</v>
      </c>
      <c r="E326" s="202">
        <v>770</v>
      </c>
      <c r="F326" s="202" t="s">
        <v>1693</v>
      </c>
      <c r="G326" s="202" t="s">
        <v>1075</v>
      </c>
      <c r="H326" s="202" t="s">
        <v>326</v>
      </c>
      <c r="I326" s="202" t="s">
        <v>1062</v>
      </c>
      <c r="J326" s="222">
        <f>VALUE(pub?gid_1251696231_single_true_output_csv[[#This Row],[SAJ品番]])</f>
        <v>50453</v>
      </c>
    </row>
    <row r="327" spans="1:10">
      <c r="A327" s="202" t="s">
        <v>1728</v>
      </c>
      <c r="B327" s="202" t="s">
        <v>1729</v>
      </c>
      <c r="C327" s="202" t="s">
        <v>345</v>
      </c>
      <c r="D327" s="202" t="s">
        <v>51</v>
      </c>
      <c r="E327" s="202">
        <v>330</v>
      </c>
      <c r="F327" s="202" t="s">
        <v>1693</v>
      </c>
      <c r="G327" s="202" t="s">
        <v>1075</v>
      </c>
      <c r="H327" s="202" t="s">
        <v>326</v>
      </c>
      <c r="I327" s="202" t="s">
        <v>1062</v>
      </c>
      <c r="J327" s="222">
        <f>VALUE(pub?gid_1251696231_single_true_output_csv[[#This Row],[SAJ品番]])</f>
        <v>50641</v>
      </c>
    </row>
    <row r="328" spans="1:10">
      <c r="A328" s="202" t="s">
        <v>1730</v>
      </c>
      <c r="B328" s="202" t="s">
        <v>1731</v>
      </c>
      <c r="C328" s="202" t="s">
        <v>346</v>
      </c>
      <c r="D328" s="202" t="s">
        <v>347</v>
      </c>
      <c r="E328" s="202">
        <v>440</v>
      </c>
      <c r="F328" s="202" t="s">
        <v>1693</v>
      </c>
      <c r="G328" s="202" t="s">
        <v>1075</v>
      </c>
      <c r="H328" s="202" t="s">
        <v>326</v>
      </c>
      <c r="I328" s="202" t="s">
        <v>1062</v>
      </c>
      <c r="J328" s="222">
        <f>VALUE(pub?gid_1251696231_single_true_output_csv[[#This Row],[SAJ品番]])</f>
        <v>50658</v>
      </c>
    </row>
    <row r="329" spans="1:10">
      <c r="A329" s="202" t="s">
        <v>1732</v>
      </c>
      <c r="B329" s="202" t="s">
        <v>1733</v>
      </c>
      <c r="C329" s="202" t="s">
        <v>348</v>
      </c>
      <c r="D329" s="202" t="s">
        <v>349</v>
      </c>
      <c r="E329" s="202">
        <v>1012</v>
      </c>
      <c r="F329" s="202" t="s">
        <v>1693</v>
      </c>
      <c r="G329" s="202" t="s">
        <v>1075</v>
      </c>
      <c r="H329" s="202" t="s">
        <v>326</v>
      </c>
      <c r="I329" s="202" t="s">
        <v>1062</v>
      </c>
      <c r="J329" s="222">
        <f>VALUE(pub?gid_1251696231_single_true_output_csv[[#This Row],[SAJ品番]])</f>
        <v>50664</v>
      </c>
    </row>
    <row r="330" spans="1:10">
      <c r="A330" s="202" t="s">
        <v>1734</v>
      </c>
      <c r="B330" s="202" t="s">
        <v>1735</v>
      </c>
      <c r="C330" s="202" t="s">
        <v>350</v>
      </c>
      <c r="D330" s="202" t="s">
        <v>349</v>
      </c>
      <c r="E330" s="202">
        <v>1012</v>
      </c>
      <c r="F330" s="202" t="s">
        <v>1693</v>
      </c>
      <c r="G330" s="202" t="s">
        <v>1075</v>
      </c>
      <c r="H330" s="202" t="s">
        <v>326</v>
      </c>
      <c r="I330" s="202" t="s">
        <v>1062</v>
      </c>
      <c r="J330" s="222">
        <f>VALUE(pub?gid_1251696231_single_true_output_csv[[#This Row],[SAJ品番]])</f>
        <v>50711</v>
      </c>
    </row>
    <row r="331" spans="1:10">
      <c r="A331" s="202" t="s">
        <v>1736</v>
      </c>
      <c r="B331" s="202" t="s">
        <v>1737</v>
      </c>
      <c r="C331" s="202" t="s">
        <v>351</v>
      </c>
      <c r="D331" s="202" t="s">
        <v>349</v>
      </c>
      <c r="E331" s="202">
        <v>1012</v>
      </c>
      <c r="F331" s="202" t="s">
        <v>1693</v>
      </c>
      <c r="G331" s="202" t="s">
        <v>1075</v>
      </c>
      <c r="H331" s="202" t="s">
        <v>326</v>
      </c>
      <c r="I331" s="202" t="s">
        <v>1062</v>
      </c>
      <c r="J331" s="222">
        <f>VALUE(pub?gid_1251696231_single_true_output_csv[[#This Row],[SAJ品番]])</f>
        <v>50733</v>
      </c>
    </row>
    <row r="332" spans="1:10">
      <c r="A332" s="202" t="s">
        <v>1738</v>
      </c>
      <c r="B332" s="202" t="s">
        <v>1739</v>
      </c>
      <c r="C332" s="202" t="s">
        <v>352</v>
      </c>
      <c r="D332" s="202" t="s">
        <v>51</v>
      </c>
      <c r="E332" s="202">
        <v>286</v>
      </c>
      <c r="F332" s="202" t="s">
        <v>1693</v>
      </c>
      <c r="G332" s="202" t="s">
        <v>1075</v>
      </c>
      <c r="H332" s="202" t="s">
        <v>326</v>
      </c>
      <c r="I332" s="202" t="s">
        <v>1062</v>
      </c>
      <c r="J332" s="222">
        <f>VALUE(pub?gid_1251696231_single_true_output_csv[[#This Row],[SAJ品番]])</f>
        <v>50748</v>
      </c>
    </row>
    <row r="333" spans="1:10">
      <c r="A333" s="202" t="s">
        <v>1740</v>
      </c>
      <c r="B333" s="202" t="s">
        <v>1741</v>
      </c>
      <c r="C333" s="202" t="s">
        <v>353</v>
      </c>
      <c r="D333" s="202" t="s">
        <v>51</v>
      </c>
      <c r="E333" s="202">
        <v>352</v>
      </c>
      <c r="F333" s="202" t="s">
        <v>1693</v>
      </c>
      <c r="G333" s="202" t="s">
        <v>1075</v>
      </c>
      <c r="H333" s="202" t="s">
        <v>326</v>
      </c>
      <c r="I333" s="202" t="s">
        <v>1062</v>
      </c>
      <c r="J333" s="222">
        <f>VALUE(pub?gid_1251696231_single_true_output_csv[[#This Row],[SAJ品番]])</f>
        <v>50754</v>
      </c>
    </row>
    <row r="334" spans="1:10">
      <c r="A334" s="202" t="s">
        <v>1742</v>
      </c>
      <c r="B334" s="202" t="s">
        <v>1743</v>
      </c>
      <c r="C334" s="202" t="s">
        <v>354</v>
      </c>
      <c r="D334" s="202" t="s">
        <v>51</v>
      </c>
      <c r="E334" s="202">
        <v>352</v>
      </c>
      <c r="F334" s="202" t="s">
        <v>1693</v>
      </c>
      <c r="G334" s="202" t="s">
        <v>1075</v>
      </c>
      <c r="H334" s="202" t="s">
        <v>326</v>
      </c>
      <c r="I334" s="202" t="s">
        <v>1062</v>
      </c>
      <c r="J334" s="222">
        <f>VALUE(pub?gid_1251696231_single_true_output_csv[[#This Row],[SAJ品番]])</f>
        <v>50801</v>
      </c>
    </row>
    <row r="335" spans="1:10">
      <c r="A335" s="202" t="s">
        <v>1744</v>
      </c>
      <c r="B335" s="202" t="s">
        <v>1745</v>
      </c>
      <c r="C335" s="202" t="s">
        <v>355</v>
      </c>
      <c r="D335" s="202" t="s">
        <v>51</v>
      </c>
      <c r="E335" s="202">
        <v>880</v>
      </c>
      <c r="F335" s="202" t="s">
        <v>1693</v>
      </c>
      <c r="G335" s="202" t="s">
        <v>1075</v>
      </c>
      <c r="H335" s="202" t="s">
        <v>326</v>
      </c>
      <c r="I335" s="202" t="s">
        <v>1062</v>
      </c>
      <c r="J335" s="222">
        <f>VALUE(pub?gid_1251696231_single_true_output_csv[[#This Row],[SAJ品番]])</f>
        <v>50817</v>
      </c>
    </row>
    <row r="336" spans="1:10">
      <c r="A336" s="202" t="s">
        <v>1746</v>
      </c>
      <c r="B336" s="202" t="s">
        <v>1747</v>
      </c>
      <c r="C336" s="202" t="s">
        <v>356</v>
      </c>
      <c r="D336" s="202" t="s">
        <v>51</v>
      </c>
      <c r="E336" s="202">
        <v>880</v>
      </c>
      <c r="F336" s="202" t="s">
        <v>1693</v>
      </c>
      <c r="G336" s="202" t="s">
        <v>1075</v>
      </c>
      <c r="H336" s="202" t="s">
        <v>326</v>
      </c>
      <c r="I336" s="202" t="s">
        <v>1062</v>
      </c>
      <c r="J336" s="222">
        <f>VALUE(pub?gid_1251696231_single_true_output_csv[[#This Row],[SAJ品番]])</f>
        <v>50823</v>
      </c>
    </row>
    <row r="337" spans="1:10">
      <c r="A337" s="202" t="s">
        <v>1748</v>
      </c>
      <c r="B337" s="202" t="s">
        <v>1749</v>
      </c>
      <c r="C337" s="202" t="s">
        <v>357</v>
      </c>
      <c r="D337" s="202" t="s">
        <v>51</v>
      </c>
      <c r="E337" s="202">
        <v>880</v>
      </c>
      <c r="F337" s="202" t="s">
        <v>1693</v>
      </c>
      <c r="G337" s="202" t="s">
        <v>1075</v>
      </c>
      <c r="H337" s="202" t="s">
        <v>326</v>
      </c>
      <c r="I337" s="202" t="s">
        <v>1062</v>
      </c>
      <c r="J337" s="222">
        <f>VALUE(pub?gid_1251696231_single_true_output_csv[[#This Row],[SAJ品番]])</f>
        <v>50839</v>
      </c>
    </row>
    <row r="338" spans="1:10">
      <c r="A338" s="202" t="s">
        <v>1750</v>
      </c>
      <c r="B338" s="202" t="s">
        <v>1751</v>
      </c>
      <c r="C338" s="202" t="s">
        <v>358</v>
      </c>
      <c r="D338" s="202" t="s">
        <v>51</v>
      </c>
      <c r="E338" s="202">
        <v>880</v>
      </c>
      <c r="F338" s="202" t="s">
        <v>1693</v>
      </c>
      <c r="G338" s="202" t="s">
        <v>1075</v>
      </c>
      <c r="H338" s="202" t="s">
        <v>326</v>
      </c>
      <c r="I338" s="202" t="s">
        <v>1062</v>
      </c>
      <c r="J338" s="222">
        <f>VALUE(pub?gid_1251696231_single_true_output_csv[[#This Row],[SAJ品番]])</f>
        <v>50845</v>
      </c>
    </row>
    <row r="339" spans="1:10">
      <c r="A339" s="202" t="s">
        <v>1752</v>
      </c>
      <c r="B339" s="202" t="s">
        <v>1753</v>
      </c>
      <c r="C339" s="202" t="s">
        <v>359</v>
      </c>
      <c r="D339" s="202" t="s">
        <v>51</v>
      </c>
      <c r="E339" s="202">
        <v>880</v>
      </c>
      <c r="F339" s="202" t="s">
        <v>1693</v>
      </c>
      <c r="G339" s="202" t="s">
        <v>1075</v>
      </c>
      <c r="H339" s="202" t="s">
        <v>326</v>
      </c>
      <c r="I339" s="202" t="s">
        <v>1062</v>
      </c>
      <c r="J339" s="222">
        <f>VALUE(pub?gid_1251696231_single_true_output_csv[[#This Row],[SAJ品番]])</f>
        <v>50867</v>
      </c>
    </row>
    <row r="340" spans="1:10">
      <c r="A340" s="202" t="s">
        <v>1754</v>
      </c>
      <c r="B340" s="202" t="s">
        <v>1755</v>
      </c>
      <c r="C340" s="202" t="s">
        <v>360</v>
      </c>
      <c r="D340" s="202" t="s">
        <v>51</v>
      </c>
      <c r="E340" s="202">
        <v>880</v>
      </c>
      <c r="F340" s="202" t="s">
        <v>1693</v>
      </c>
      <c r="G340" s="202" t="s">
        <v>1075</v>
      </c>
      <c r="H340" s="202" t="s">
        <v>326</v>
      </c>
      <c r="I340" s="202" t="s">
        <v>1062</v>
      </c>
      <c r="J340" s="222">
        <f>VALUE(pub?gid_1251696231_single_true_output_csv[[#This Row],[SAJ品番]])</f>
        <v>50873</v>
      </c>
    </row>
    <row r="341" spans="1:10">
      <c r="A341" s="202" t="s">
        <v>1756</v>
      </c>
      <c r="B341" s="202" t="s">
        <v>1757</v>
      </c>
      <c r="C341" s="202" t="s">
        <v>361</v>
      </c>
      <c r="D341" s="202" t="s">
        <v>51</v>
      </c>
      <c r="E341" s="202">
        <v>198</v>
      </c>
      <c r="F341" s="202" t="s">
        <v>1693</v>
      </c>
      <c r="G341" s="202" t="s">
        <v>1400</v>
      </c>
      <c r="H341" s="202" t="s">
        <v>326</v>
      </c>
      <c r="I341" s="202" t="s">
        <v>1062</v>
      </c>
      <c r="J341" s="222">
        <f>VALUE(pub?gid_1251696231_single_true_output_csv[[#This Row],[SAJ品番]])</f>
        <v>51166</v>
      </c>
    </row>
    <row r="342" spans="1:10">
      <c r="A342" s="202" t="s">
        <v>1758</v>
      </c>
      <c r="B342" s="202" t="s">
        <v>1759</v>
      </c>
      <c r="C342" s="202" t="s">
        <v>362</v>
      </c>
      <c r="D342" s="202" t="s">
        <v>363</v>
      </c>
      <c r="E342" s="202">
        <v>187</v>
      </c>
      <c r="F342" s="202" t="s">
        <v>1693</v>
      </c>
      <c r="G342" s="202" t="s">
        <v>1075</v>
      </c>
      <c r="H342" s="202" t="s">
        <v>326</v>
      </c>
      <c r="I342" s="202" t="s">
        <v>1062</v>
      </c>
      <c r="J342" s="222">
        <f>VALUE(pub?gid_1251696231_single_true_output_csv[[#This Row],[SAJ品番]])</f>
        <v>51171</v>
      </c>
    </row>
    <row r="343" spans="1:10">
      <c r="A343" s="202" t="s">
        <v>1760</v>
      </c>
      <c r="B343" s="202" t="s">
        <v>1761</v>
      </c>
      <c r="C343" s="202" t="s">
        <v>364</v>
      </c>
      <c r="D343" s="202" t="s">
        <v>363</v>
      </c>
      <c r="E343" s="202">
        <v>187</v>
      </c>
      <c r="F343" s="202" t="s">
        <v>1693</v>
      </c>
      <c r="G343" s="202" t="s">
        <v>1075</v>
      </c>
      <c r="H343" s="202" t="s">
        <v>326</v>
      </c>
      <c r="I343" s="202" t="s">
        <v>1062</v>
      </c>
      <c r="J343" s="222">
        <f>VALUE(pub?gid_1251696231_single_true_output_csv[[#This Row],[SAJ品番]])</f>
        <v>51173</v>
      </c>
    </row>
    <row r="344" spans="1:10">
      <c r="A344" s="202" t="s">
        <v>1762</v>
      </c>
      <c r="B344" s="202" t="s">
        <v>1763</v>
      </c>
      <c r="C344" s="202" t="s">
        <v>365</v>
      </c>
      <c r="D344" s="202" t="s">
        <v>363</v>
      </c>
      <c r="E344" s="202">
        <v>187</v>
      </c>
      <c r="F344" s="202" t="s">
        <v>1693</v>
      </c>
      <c r="G344" s="202" t="s">
        <v>1075</v>
      </c>
      <c r="H344" s="202" t="s">
        <v>326</v>
      </c>
      <c r="I344" s="202" t="s">
        <v>1062</v>
      </c>
      <c r="J344" s="222">
        <f>VALUE(pub?gid_1251696231_single_true_output_csv[[#This Row],[SAJ品番]])</f>
        <v>51175</v>
      </c>
    </row>
    <row r="345" spans="1:10">
      <c r="A345" s="202" t="s">
        <v>1764</v>
      </c>
      <c r="B345" s="202" t="s">
        <v>1765</v>
      </c>
      <c r="C345" s="202" t="s">
        <v>366</v>
      </c>
      <c r="D345" s="202" t="s">
        <v>363</v>
      </c>
      <c r="E345" s="202">
        <v>187</v>
      </c>
      <c r="F345" s="202" t="s">
        <v>1693</v>
      </c>
      <c r="G345" s="202" t="s">
        <v>1075</v>
      </c>
      <c r="H345" s="202" t="s">
        <v>326</v>
      </c>
      <c r="I345" s="202" t="s">
        <v>1062</v>
      </c>
      <c r="J345" s="222">
        <f>VALUE(pub?gid_1251696231_single_true_output_csv[[#This Row],[SAJ品番]])</f>
        <v>51177</v>
      </c>
    </row>
    <row r="346" spans="1:10">
      <c r="A346" s="202" t="s">
        <v>1766</v>
      </c>
      <c r="B346" s="202" t="s">
        <v>1767</v>
      </c>
      <c r="C346" s="202" t="s">
        <v>367</v>
      </c>
      <c r="D346" s="202" t="s">
        <v>363</v>
      </c>
      <c r="E346" s="202">
        <v>187</v>
      </c>
      <c r="F346" s="202" t="s">
        <v>1693</v>
      </c>
      <c r="G346" s="202" t="s">
        <v>1400</v>
      </c>
      <c r="H346" s="202" t="s">
        <v>326</v>
      </c>
      <c r="I346" s="202" t="s">
        <v>1062</v>
      </c>
      <c r="J346" s="222">
        <f>VALUE(pub?gid_1251696231_single_true_output_csv[[#This Row],[SAJ品番]])</f>
        <v>51179</v>
      </c>
    </row>
    <row r="347" spans="1:10">
      <c r="A347" s="202" t="s">
        <v>1768</v>
      </c>
      <c r="B347" s="202" t="s">
        <v>1769</v>
      </c>
      <c r="C347" s="202" t="s">
        <v>368</v>
      </c>
      <c r="D347" s="202" t="s">
        <v>51</v>
      </c>
      <c r="E347" s="202">
        <v>187</v>
      </c>
      <c r="F347" s="202" t="s">
        <v>1693</v>
      </c>
      <c r="G347" s="202" t="s">
        <v>1400</v>
      </c>
      <c r="H347" s="202" t="s">
        <v>326</v>
      </c>
      <c r="I347" s="202" t="s">
        <v>1062</v>
      </c>
      <c r="J347" s="222">
        <f>VALUE(pub?gid_1251696231_single_true_output_csv[[#This Row],[SAJ品番]])</f>
        <v>51181</v>
      </c>
    </row>
    <row r="348" spans="1:10">
      <c r="A348" s="202" t="s">
        <v>1770</v>
      </c>
      <c r="B348" s="202" t="s">
        <v>1771</v>
      </c>
      <c r="C348" s="202" t="s">
        <v>369</v>
      </c>
      <c r="D348" s="202" t="s">
        <v>363</v>
      </c>
      <c r="E348" s="202">
        <v>187</v>
      </c>
      <c r="F348" s="202" t="s">
        <v>1693</v>
      </c>
      <c r="G348" s="202" t="s">
        <v>1075</v>
      </c>
      <c r="H348" s="202" t="s">
        <v>326</v>
      </c>
      <c r="I348" s="202" t="s">
        <v>1062</v>
      </c>
      <c r="J348" s="222">
        <f>VALUE(pub?gid_1251696231_single_true_output_csv[[#This Row],[SAJ品番]])</f>
        <v>51185</v>
      </c>
    </row>
    <row r="349" spans="1:10">
      <c r="A349" s="202" t="s">
        <v>1772</v>
      </c>
      <c r="B349" s="202" t="s">
        <v>1773</v>
      </c>
      <c r="C349" s="202" t="s">
        <v>370</v>
      </c>
      <c r="D349" s="202" t="s">
        <v>363</v>
      </c>
      <c r="E349" s="202">
        <v>187</v>
      </c>
      <c r="F349" s="202" t="s">
        <v>1693</v>
      </c>
      <c r="G349" s="202" t="s">
        <v>1075</v>
      </c>
      <c r="H349" s="202" t="s">
        <v>326</v>
      </c>
      <c r="I349" s="202" t="s">
        <v>1062</v>
      </c>
      <c r="J349" s="222">
        <f>VALUE(pub?gid_1251696231_single_true_output_csv[[#This Row],[SAJ品番]])</f>
        <v>51187</v>
      </c>
    </row>
    <row r="350" spans="1:10">
      <c r="A350" s="202" t="s">
        <v>1774</v>
      </c>
      <c r="B350" s="202" t="s">
        <v>1775</v>
      </c>
      <c r="C350" s="202" t="s">
        <v>371</v>
      </c>
      <c r="D350" s="202" t="s">
        <v>51</v>
      </c>
      <c r="E350" s="202">
        <v>198</v>
      </c>
      <c r="F350" s="202" t="s">
        <v>1693</v>
      </c>
      <c r="G350" s="202" t="s">
        <v>1400</v>
      </c>
      <c r="H350" s="202" t="s">
        <v>326</v>
      </c>
      <c r="I350" s="202" t="s">
        <v>1062</v>
      </c>
      <c r="J350" s="222">
        <f>VALUE(pub?gid_1251696231_single_true_output_csv[[#This Row],[SAJ品番]])</f>
        <v>51241</v>
      </c>
    </row>
    <row r="351" spans="1:10">
      <c r="A351" s="202" t="s">
        <v>1776</v>
      </c>
      <c r="B351" s="202" t="s">
        <v>1777</v>
      </c>
      <c r="C351" s="202" t="s">
        <v>372</v>
      </c>
      <c r="D351" s="202" t="s">
        <v>51</v>
      </c>
      <c r="E351" s="202">
        <v>132</v>
      </c>
      <c r="F351" s="202" t="s">
        <v>1693</v>
      </c>
      <c r="G351" s="202" t="s">
        <v>1400</v>
      </c>
      <c r="H351" s="202" t="s">
        <v>326</v>
      </c>
      <c r="I351" s="202" t="s">
        <v>1062</v>
      </c>
      <c r="J351" s="222">
        <f>VALUE(pub?gid_1251696231_single_true_output_csv[[#This Row],[SAJ品番]])</f>
        <v>51257</v>
      </c>
    </row>
    <row r="352" spans="1:10">
      <c r="A352" s="202" t="s">
        <v>1778</v>
      </c>
      <c r="B352" s="202" t="s">
        <v>1779</v>
      </c>
      <c r="C352" s="202" t="s">
        <v>373</v>
      </c>
      <c r="D352" s="202" t="s">
        <v>51</v>
      </c>
      <c r="E352" s="202">
        <v>187</v>
      </c>
      <c r="F352" s="202" t="s">
        <v>1693</v>
      </c>
      <c r="G352" s="202" t="s">
        <v>1075</v>
      </c>
      <c r="H352" s="202" t="s">
        <v>326</v>
      </c>
      <c r="I352" s="202" t="s">
        <v>1062</v>
      </c>
      <c r="J352" s="222">
        <f>VALUE(pub?gid_1251696231_single_true_output_csv[[#This Row],[SAJ品番]])</f>
        <v>51260</v>
      </c>
    </row>
    <row r="353" spans="1:10">
      <c r="A353" s="202" t="s">
        <v>1780</v>
      </c>
      <c r="B353" s="202" t="s">
        <v>1781</v>
      </c>
      <c r="C353" s="202" t="s">
        <v>374</v>
      </c>
      <c r="D353" s="202" t="s">
        <v>51</v>
      </c>
      <c r="E353" s="202">
        <v>220</v>
      </c>
      <c r="F353" s="202" t="s">
        <v>1693</v>
      </c>
      <c r="G353" s="202" t="s">
        <v>1075</v>
      </c>
      <c r="H353" s="202" t="s">
        <v>326</v>
      </c>
      <c r="I353" s="202" t="s">
        <v>1062</v>
      </c>
      <c r="J353" s="222">
        <f>VALUE(pub?gid_1251696231_single_true_output_csv[[#This Row],[SAJ品番]])</f>
        <v>51263</v>
      </c>
    </row>
    <row r="354" spans="1:10">
      <c r="A354" s="202" t="s">
        <v>1782</v>
      </c>
      <c r="B354" s="202" t="s">
        <v>1783</v>
      </c>
      <c r="C354" s="202" t="s">
        <v>368</v>
      </c>
      <c r="D354" s="202" t="s">
        <v>51</v>
      </c>
      <c r="E354" s="202">
        <v>187</v>
      </c>
      <c r="F354" s="202" t="s">
        <v>1693</v>
      </c>
      <c r="G354" s="202" t="s">
        <v>1400</v>
      </c>
      <c r="H354" s="202" t="s">
        <v>326</v>
      </c>
      <c r="I354" s="202" t="s">
        <v>1062</v>
      </c>
      <c r="J354" s="222">
        <f>VALUE(pub?gid_1251696231_single_true_output_csv[[#This Row],[SAJ品番]])</f>
        <v>51304</v>
      </c>
    </row>
    <row r="355" spans="1:10">
      <c r="A355" s="202" t="s">
        <v>1784</v>
      </c>
      <c r="B355" s="202" t="s">
        <v>1785</v>
      </c>
      <c r="C355" s="202" t="s">
        <v>375</v>
      </c>
      <c r="D355" s="202" t="s">
        <v>376</v>
      </c>
      <c r="E355" s="202">
        <v>110</v>
      </c>
      <c r="F355" s="202" t="s">
        <v>1693</v>
      </c>
      <c r="G355" s="202" t="s">
        <v>1075</v>
      </c>
      <c r="H355" s="202" t="s">
        <v>326</v>
      </c>
      <c r="I355" s="202" t="s">
        <v>1062</v>
      </c>
      <c r="J355" s="222">
        <f>VALUE(pub?gid_1251696231_single_true_output_csv[[#This Row],[SAJ品番]])</f>
        <v>53043</v>
      </c>
    </row>
    <row r="356" spans="1:10">
      <c r="A356" s="202" t="s">
        <v>1786</v>
      </c>
      <c r="B356" s="202" t="s">
        <v>1787</v>
      </c>
      <c r="C356" s="202" t="s">
        <v>375</v>
      </c>
      <c r="D356" s="202" t="s">
        <v>377</v>
      </c>
      <c r="E356" s="202">
        <v>110</v>
      </c>
      <c r="F356" s="202" t="s">
        <v>1693</v>
      </c>
      <c r="G356" s="202" t="s">
        <v>1075</v>
      </c>
      <c r="H356" s="202" t="s">
        <v>326</v>
      </c>
      <c r="I356" s="202" t="s">
        <v>1062</v>
      </c>
      <c r="J356" s="222">
        <f>VALUE(pub?gid_1251696231_single_true_output_csv[[#This Row],[SAJ品番]])</f>
        <v>53059</v>
      </c>
    </row>
    <row r="357" spans="1:10">
      <c r="A357" s="202" t="s">
        <v>1788</v>
      </c>
      <c r="B357" s="202" t="s">
        <v>1789</v>
      </c>
      <c r="C357" s="202" t="s">
        <v>375</v>
      </c>
      <c r="D357" s="202" t="s">
        <v>378</v>
      </c>
      <c r="E357" s="202">
        <v>110</v>
      </c>
      <c r="F357" s="202" t="s">
        <v>1693</v>
      </c>
      <c r="G357" s="202" t="s">
        <v>1075</v>
      </c>
      <c r="H357" s="202" t="s">
        <v>326</v>
      </c>
      <c r="I357" s="202" t="s">
        <v>1062</v>
      </c>
      <c r="J357" s="222">
        <f>VALUE(pub?gid_1251696231_single_true_output_csv[[#This Row],[SAJ品番]])</f>
        <v>53071</v>
      </c>
    </row>
    <row r="358" spans="1:10">
      <c r="A358" s="202" t="s">
        <v>1790</v>
      </c>
      <c r="B358" s="202" t="s">
        <v>1791</v>
      </c>
      <c r="C358" s="202" t="s">
        <v>375</v>
      </c>
      <c r="D358" s="202" t="s">
        <v>379</v>
      </c>
      <c r="E358" s="202">
        <v>110</v>
      </c>
      <c r="F358" s="202" t="s">
        <v>1693</v>
      </c>
      <c r="G358" s="202" t="s">
        <v>1075</v>
      </c>
      <c r="H358" s="202" t="s">
        <v>326</v>
      </c>
      <c r="I358" s="202" t="s">
        <v>1062</v>
      </c>
      <c r="J358" s="222">
        <f>VALUE(pub?gid_1251696231_single_true_output_csv[[#This Row],[SAJ品番]])</f>
        <v>53087</v>
      </c>
    </row>
    <row r="359" spans="1:10">
      <c r="A359" s="202" t="s">
        <v>1792</v>
      </c>
      <c r="B359" s="202" t="s">
        <v>1793</v>
      </c>
      <c r="C359" s="202" t="s">
        <v>375</v>
      </c>
      <c r="D359" s="202" t="s">
        <v>380</v>
      </c>
      <c r="E359" s="202">
        <v>110</v>
      </c>
      <c r="F359" s="202" t="s">
        <v>1693</v>
      </c>
      <c r="G359" s="202" t="s">
        <v>1075</v>
      </c>
      <c r="H359" s="202" t="s">
        <v>326</v>
      </c>
      <c r="I359" s="202" t="s">
        <v>1062</v>
      </c>
      <c r="J359" s="222">
        <f>VALUE(pub?gid_1251696231_single_true_output_csv[[#This Row],[SAJ品番]])</f>
        <v>53106</v>
      </c>
    </row>
    <row r="360" spans="1:10">
      <c r="A360" s="202" t="s">
        <v>1794</v>
      </c>
      <c r="B360" s="202" t="s">
        <v>1795</v>
      </c>
      <c r="C360" s="202" t="s">
        <v>375</v>
      </c>
      <c r="D360" s="202" t="s">
        <v>381</v>
      </c>
      <c r="E360" s="202">
        <v>110</v>
      </c>
      <c r="F360" s="202" t="s">
        <v>1693</v>
      </c>
      <c r="G360" s="202" t="s">
        <v>1075</v>
      </c>
      <c r="H360" s="202" t="s">
        <v>326</v>
      </c>
      <c r="I360" s="202" t="s">
        <v>1062</v>
      </c>
      <c r="J360" s="222">
        <f>VALUE(pub?gid_1251696231_single_true_output_csv[[#This Row],[SAJ品番]])</f>
        <v>53112</v>
      </c>
    </row>
    <row r="361" spans="1:10">
      <c r="A361" s="202" t="s">
        <v>1796</v>
      </c>
      <c r="B361" s="202" t="s">
        <v>1797</v>
      </c>
      <c r="C361" s="202" t="s">
        <v>375</v>
      </c>
      <c r="D361" s="202" t="s">
        <v>382</v>
      </c>
      <c r="E361" s="202">
        <v>110</v>
      </c>
      <c r="F361" s="202" t="s">
        <v>1693</v>
      </c>
      <c r="G361" s="202" t="s">
        <v>1075</v>
      </c>
      <c r="H361" s="202" t="s">
        <v>326</v>
      </c>
      <c r="I361" s="202" t="s">
        <v>1062</v>
      </c>
      <c r="J361" s="222">
        <f>VALUE(pub?gid_1251696231_single_true_output_csv[[#This Row],[SAJ品番]])</f>
        <v>53140</v>
      </c>
    </row>
    <row r="362" spans="1:10">
      <c r="A362" s="202" t="s">
        <v>1798</v>
      </c>
      <c r="B362" s="202" t="s">
        <v>1799</v>
      </c>
      <c r="C362" s="202" t="s">
        <v>375</v>
      </c>
      <c r="D362" s="202" t="s">
        <v>383</v>
      </c>
      <c r="E362" s="202">
        <v>110</v>
      </c>
      <c r="F362" s="202" t="s">
        <v>1693</v>
      </c>
      <c r="G362" s="202" t="s">
        <v>1075</v>
      </c>
      <c r="H362" s="202" t="s">
        <v>326</v>
      </c>
      <c r="I362" s="202" t="s">
        <v>1062</v>
      </c>
      <c r="J362" s="222">
        <f>VALUE(pub?gid_1251696231_single_true_output_csv[[#This Row],[SAJ品番]])</f>
        <v>53156</v>
      </c>
    </row>
    <row r="363" spans="1:10">
      <c r="A363" s="202" t="s">
        <v>1800</v>
      </c>
      <c r="B363" s="202" t="s">
        <v>1801</v>
      </c>
      <c r="C363" s="202" t="s">
        <v>375</v>
      </c>
      <c r="D363" s="202" t="s">
        <v>384</v>
      </c>
      <c r="E363" s="202">
        <v>110</v>
      </c>
      <c r="F363" s="202" t="s">
        <v>1693</v>
      </c>
      <c r="G363" s="202" t="s">
        <v>1075</v>
      </c>
      <c r="H363" s="202" t="s">
        <v>326</v>
      </c>
      <c r="I363" s="202" t="s">
        <v>1062</v>
      </c>
      <c r="J363" s="222">
        <f>VALUE(pub?gid_1251696231_single_true_output_csv[[#This Row],[SAJ品番]])</f>
        <v>53162</v>
      </c>
    </row>
    <row r="364" spans="1:10">
      <c r="A364" s="202" t="s">
        <v>1802</v>
      </c>
      <c r="B364" s="202" t="s">
        <v>1803</v>
      </c>
      <c r="C364" s="202" t="s">
        <v>375</v>
      </c>
      <c r="D364" s="202" t="s">
        <v>385</v>
      </c>
      <c r="E364" s="202">
        <v>110</v>
      </c>
      <c r="F364" s="202" t="s">
        <v>1693</v>
      </c>
      <c r="G364" s="202" t="s">
        <v>1075</v>
      </c>
      <c r="H364" s="202" t="s">
        <v>326</v>
      </c>
      <c r="I364" s="202" t="s">
        <v>1062</v>
      </c>
      <c r="J364" s="222">
        <f>VALUE(pub?gid_1251696231_single_true_output_csv[[#This Row],[SAJ品番]])</f>
        <v>53178</v>
      </c>
    </row>
    <row r="365" spans="1:10">
      <c r="A365" s="202" t="s">
        <v>1804</v>
      </c>
      <c r="B365" s="202" t="s">
        <v>1805</v>
      </c>
      <c r="C365" s="202" t="s">
        <v>375</v>
      </c>
      <c r="D365" s="202" t="s">
        <v>386</v>
      </c>
      <c r="E365" s="202">
        <v>110</v>
      </c>
      <c r="F365" s="202" t="s">
        <v>1693</v>
      </c>
      <c r="G365" s="202" t="s">
        <v>1075</v>
      </c>
      <c r="H365" s="202" t="s">
        <v>326</v>
      </c>
      <c r="I365" s="202" t="s">
        <v>1062</v>
      </c>
      <c r="J365" s="222">
        <f>VALUE(pub?gid_1251696231_single_true_output_csv[[#This Row],[SAJ品番]])</f>
        <v>53184</v>
      </c>
    </row>
    <row r="366" spans="1:10">
      <c r="A366" s="202" t="s">
        <v>1806</v>
      </c>
      <c r="B366" s="202" t="s">
        <v>1807</v>
      </c>
      <c r="C366" s="202" t="s">
        <v>375</v>
      </c>
      <c r="D366" s="202" t="s">
        <v>387</v>
      </c>
      <c r="E366" s="202">
        <v>110</v>
      </c>
      <c r="F366" s="202" t="s">
        <v>1693</v>
      </c>
      <c r="G366" s="202" t="s">
        <v>1075</v>
      </c>
      <c r="H366" s="202" t="s">
        <v>326</v>
      </c>
      <c r="I366" s="202" t="s">
        <v>1062</v>
      </c>
      <c r="J366" s="222">
        <f>VALUE(pub?gid_1251696231_single_true_output_csv[[#This Row],[SAJ品番]])</f>
        <v>53190</v>
      </c>
    </row>
    <row r="367" spans="1:10">
      <c r="A367" s="202" t="s">
        <v>1808</v>
      </c>
      <c r="B367" s="202" t="s">
        <v>1809</v>
      </c>
      <c r="C367" s="202" t="s">
        <v>375</v>
      </c>
      <c r="D367" s="202" t="s">
        <v>388</v>
      </c>
      <c r="E367" s="202">
        <v>110</v>
      </c>
      <c r="F367" s="202" t="s">
        <v>1693</v>
      </c>
      <c r="G367" s="202" t="s">
        <v>1075</v>
      </c>
      <c r="H367" s="202" t="s">
        <v>326</v>
      </c>
      <c r="I367" s="202" t="s">
        <v>1062</v>
      </c>
      <c r="J367" s="222">
        <f>VALUE(pub?gid_1251696231_single_true_output_csv[[#This Row],[SAJ品番]])</f>
        <v>53203</v>
      </c>
    </row>
    <row r="368" spans="1:10">
      <c r="A368" s="202" t="s">
        <v>1810</v>
      </c>
      <c r="B368" s="202" t="s">
        <v>1811</v>
      </c>
      <c r="C368" s="202" t="s">
        <v>375</v>
      </c>
      <c r="D368" s="202" t="s">
        <v>389</v>
      </c>
      <c r="E368" s="202">
        <v>110</v>
      </c>
      <c r="F368" s="202" t="s">
        <v>1693</v>
      </c>
      <c r="G368" s="202" t="s">
        <v>1075</v>
      </c>
      <c r="H368" s="202" t="s">
        <v>326</v>
      </c>
      <c r="I368" s="202" t="s">
        <v>1062</v>
      </c>
      <c r="J368" s="222">
        <f>VALUE(pub?gid_1251696231_single_true_output_csv[[#This Row],[SAJ品番]])</f>
        <v>53219</v>
      </c>
    </row>
    <row r="369" spans="1:10">
      <c r="A369" s="202" t="s">
        <v>1812</v>
      </c>
      <c r="B369" s="202" t="s">
        <v>1813</v>
      </c>
      <c r="C369" s="202" t="s">
        <v>375</v>
      </c>
      <c r="D369" s="202" t="s">
        <v>390</v>
      </c>
      <c r="E369" s="202">
        <v>110</v>
      </c>
      <c r="F369" s="202" t="s">
        <v>1693</v>
      </c>
      <c r="G369" s="202" t="s">
        <v>1075</v>
      </c>
      <c r="H369" s="202" t="s">
        <v>326</v>
      </c>
      <c r="I369" s="202" t="s">
        <v>1062</v>
      </c>
      <c r="J369" s="222">
        <f>VALUE(pub?gid_1251696231_single_true_output_csv[[#This Row],[SAJ品番]])</f>
        <v>53225</v>
      </c>
    </row>
    <row r="370" spans="1:10">
      <c r="A370" s="202" t="s">
        <v>1814</v>
      </c>
      <c r="B370" s="202" t="s">
        <v>1815</v>
      </c>
      <c r="C370" s="202" t="s">
        <v>375</v>
      </c>
      <c r="D370" s="202" t="s">
        <v>391</v>
      </c>
      <c r="E370" s="202">
        <v>110</v>
      </c>
      <c r="F370" s="202" t="s">
        <v>1693</v>
      </c>
      <c r="G370" s="202" t="s">
        <v>1075</v>
      </c>
      <c r="H370" s="202" t="s">
        <v>326</v>
      </c>
      <c r="I370" s="202" t="s">
        <v>1062</v>
      </c>
      <c r="J370" s="222">
        <f>VALUE(pub?gid_1251696231_single_true_output_csv[[#This Row],[SAJ品番]])</f>
        <v>53231</v>
      </c>
    </row>
    <row r="371" spans="1:10">
      <c r="A371" s="202" t="s">
        <v>1816</v>
      </c>
      <c r="B371" s="202" t="s">
        <v>1817</v>
      </c>
      <c r="C371" s="202" t="s">
        <v>375</v>
      </c>
      <c r="D371" s="202" t="s">
        <v>392</v>
      </c>
      <c r="E371" s="202">
        <v>110</v>
      </c>
      <c r="F371" s="202" t="s">
        <v>1693</v>
      </c>
      <c r="G371" s="202" t="s">
        <v>1075</v>
      </c>
      <c r="H371" s="202" t="s">
        <v>326</v>
      </c>
      <c r="I371" s="202" t="s">
        <v>1062</v>
      </c>
      <c r="J371" s="222">
        <f>VALUE(pub?gid_1251696231_single_true_output_csv[[#This Row],[SAJ品番]])</f>
        <v>53247</v>
      </c>
    </row>
    <row r="372" spans="1:10">
      <c r="A372" s="202" t="s">
        <v>1818</v>
      </c>
      <c r="B372" s="202" t="s">
        <v>1819</v>
      </c>
      <c r="C372" s="202" t="s">
        <v>375</v>
      </c>
      <c r="D372" s="202" t="s">
        <v>393</v>
      </c>
      <c r="E372" s="202">
        <v>110</v>
      </c>
      <c r="F372" s="202" t="s">
        <v>1693</v>
      </c>
      <c r="G372" s="202" t="s">
        <v>1075</v>
      </c>
      <c r="H372" s="202" t="s">
        <v>326</v>
      </c>
      <c r="I372" s="202" t="s">
        <v>1062</v>
      </c>
      <c r="J372" s="222">
        <f>VALUE(pub?gid_1251696231_single_true_output_csv[[#This Row],[SAJ品番]])</f>
        <v>53253</v>
      </c>
    </row>
    <row r="373" spans="1:10">
      <c r="A373" s="202" t="s">
        <v>1820</v>
      </c>
      <c r="B373" s="202" t="s">
        <v>1821</v>
      </c>
      <c r="C373" s="202" t="s">
        <v>375</v>
      </c>
      <c r="D373" s="202" t="s">
        <v>394</v>
      </c>
      <c r="E373" s="202">
        <v>110</v>
      </c>
      <c r="F373" s="202" t="s">
        <v>1693</v>
      </c>
      <c r="G373" s="202" t="s">
        <v>1075</v>
      </c>
      <c r="H373" s="202" t="s">
        <v>326</v>
      </c>
      <c r="I373" s="202" t="s">
        <v>1062</v>
      </c>
      <c r="J373" s="222">
        <f>VALUE(pub?gid_1251696231_single_true_output_csv[[#This Row],[SAJ品番]])</f>
        <v>53269</v>
      </c>
    </row>
    <row r="374" spans="1:10">
      <c r="A374" s="202" t="s">
        <v>1822</v>
      </c>
      <c r="B374" s="202" t="s">
        <v>1823</v>
      </c>
      <c r="C374" s="202" t="s">
        <v>375</v>
      </c>
      <c r="D374" s="202" t="s">
        <v>395</v>
      </c>
      <c r="E374" s="202">
        <v>110</v>
      </c>
      <c r="F374" s="202" t="s">
        <v>1693</v>
      </c>
      <c r="G374" s="202" t="s">
        <v>1075</v>
      </c>
      <c r="H374" s="202" t="s">
        <v>326</v>
      </c>
      <c r="I374" s="202" t="s">
        <v>1062</v>
      </c>
      <c r="J374" s="222">
        <f>VALUE(pub?gid_1251696231_single_true_output_csv[[#This Row],[SAJ品番]])</f>
        <v>53297</v>
      </c>
    </row>
    <row r="375" spans="1:10">
      <c r="A375" s="202" t="s">
        <v>1824</v>
      </c>
      <c r="B375" s="202" t="s">
        <v>1825</v>
      </c>
      <c r="C375" s="202" t="s">
        <v>375</v>
      </c>
      <c r="D375" s="202" t="s">
        <v>396</v>
      </c>
      <c r="E375" s="202">
        <v>110</v>
      </c>
      <c r="F375" s="202" t="s">
        <v>1693</v>
      </c>
      <c r="G375" s="202" t="s">
        <v>1075</v>
      </c>
      <c r="H375" s="202" t="s">
        <v>326</v>
      </c>
      <c r="I375" s="202" t="s">
        <v>1062</v>
      </c>
      <c r="J375" s="222">
        <f>VALUE(pub?gid_1251696231_single_true_output_csv[[#This Row],[SAJ品番]])</f>
        <v>53300</v>
      </c>
    </row>
    <row r="376" spans="1:10">
      <c r="A376" s="202" t="s">
        <v>1826</v>
      </c>
      <c r="B376" s="202" t="s">
        <v>1827</v>
      </c>
      <c r="C376" s="202" t="s">
        <v>375</v>
      </c>
      <c r="D376" s="202" t="s">
        <v>397</v>
      </c>
      <c r="E376" s="202">
        <v>110</v>
      </c>
      <c r="F376" s="202" t="s">
        <v>1693</v>
      </c>
      <c r="G376" s="202" t="s">
        <v>1075</v>
      </c>
      <c r="H376" s="202" t="s">
        <v>326</v>
      </c>
      <c r="I376" s="202" t="s">
        <v>1062</v>
      </c>
      <c r="J376" s="222">
        <f>VALUE(pub?gid_1251696231_single_true_output_csv[[#This Row],[SAJ品番]])</f>
        <v>53316</v>
      </c>
    </row>
    <row r="377" spans="1:10">
      <c r="A377" s="202" t="s">
        <v>1828</v>
      </c>
      <c r="B377" s="202" t="s">
        <v>1829</v>
      </c>
      <c r="C377" s="202" t="s">
        <v>375</v>
      </c>
      <c r="D377" s="202" t="s">
        <v>398</v>
      </c>
      <c r="E377" s="202">
        <v>110</v>
      </c>
      <c r="F377" s="202" t="s">
        <v>1693</v>
      </c>
      <c r="G377" s="202" t="s">
        <v>1075</v>
      </c>
      <c r="H377" s="202" t="s">
        <v>326</v>
      </c>
      <c r="I377" s="202" t="s">
        <v>1062</v>
      </c>
      <c r="J377" s="222">
        <f>VALUE(pub?gid_1251696231_single_true_output_csv[[#This Row],[SAJ品番]])</f>
        <v>53322</v>
      </c>
    </row>
    <row r="378" spans="1:10">
      <c r="A378" s="202" t="s">
        <v>1830</v>
      </c>
      <c r="B378" s="202" t="s">
        <v>1831</v>
      </c>
      <c r="C378" s="202" t="s">
        <v>375</v>
      </c>
      <c r="D378" s="202" t="s">
        <v>399</v>
      </c>
      <c r="E378" s="202">
        <v>110</v>
      </c>
      <c r="F378" s="202" t="s">
        <v>1693</v>
      </c>
      <c r="G378" s="202" t="s">
        <v>1075</v>
      </c>
      <c r="H378" s="202" t="s">
        <v>326</v>
      </c>
      <c r="I378" s="202" t="s">
        <v>1062</v>
      </c>
      <c r="J378" s="222">
        <f>VALUE(pub?gid_1251696231_single_true_output_csv[[#This Row],[SAJ品番]])</f>
        <v>53338</v>
      </c>
    </row>
    <row r="379" spans="1:10">
      <c r="A379" s="202" t="s">
        <v>1832</v>
      </c>
      <c r="B379" s="202" t="s">
        <v>1833</v>
      </c>
      <c r="C379" s="202" t="s">
        <v>375</v>
      </c>
      <c r="D379" s="202" t="s">
        <v>400</v>
      </c>
      <c r="E379" s="202">
        <v>110</v>
      </c>
      <c r="F379" s="202" t="s">
        <v>1693</v>
      </c>
      <c r="G379" s="202" t="s">
        <v>1075</v>
      </c>
      <c r="H379" s="202" t="s">
        <v>326</v>
      </c>
      <c r="I379" s="202" t="s">
        <v>1062</v>
      </c>
      <c r="J379" s="222">
        <f>VALUE(pub?gid_1251696231_single_true_output_csv[[#This Row],[SAJ品番]])</f>
        <v>53344</v>
      </c>
    </row>
    <row r="380" spans="1:10">
      <c r="A380" s="202" t="s">
        <v>1834</v>
      </c>
      <c r="B380" s="202" t="s">
        <v>1835</v>
      </c>
      <c r="C380" s="202" t="s">
        <v>375</v>
      </c>
      <c r="D380" s="202" t="s">
        <v>401</v>
      </c>
      <c r="E380" s="202">
        <v>110</v>
      </c>
      <c r="F380" s="202" t="s">
        <v>1693</v>
      </c>
      <c r="G380" s="202" t="s">
        <v>1075</v>
      </c>
      <c r="H380" s="202" t="s">
        <v>326</v>
      </c>
      <c r="I380" s="202" t="s">
        <v>1062</v>
      </c>
      <c r="J380" s="222">
        <f>VALUE(pub?gid_1251696231_single_true_output_csv[[#This Row],[SAJ品番]])</f>
        <v>53350</v>
      </c>
    </row>
    <row r="381" spans="1:10">
      <c r="A381" s="202" t="s">
        <v>1836</v>
      </c>
      <c r="B381" s="202" t="s">
        <v>1837</v>
      </c>
      <c r="C381" s="202" t="s">
        <v>375</v>
      </c>
      <c r="D381" s="202" t="s">
        <v>402</v>
      </c>
      <c r="E381" s="202">
        <v>110</v>
      </c>
      <c r="F381" s="202" t="s">
        <v>1693</v>
      </c>
      <c r="G381" s="202" t="s">
        <v>1075</v>
      </c>
      <c r="H381" s="202" t="s">
        <v>326</v>
      </c>
      <c r="I381" s="202" t="s">
        <v>1062</v>
      </c>
      <c r="J381" s="222">
        <f>VALUE(pub?gid_1251696231_single_true_output_csv[[#This Row],[SAJ品番]])</f>
        <v>53366</v>
      </c>
    </row>
    <row r="382" spans="1:10">
      <c r="A382" s="202" t="s">
        <v>1838</v>
      </c>
      <c r="B382" s="202" t="s">
        <v>1839</v>
      </c>
      <c r="C382" s="202" t="s">
        <v>375</v>
      </c>
      <c r="D382" s="202" t="s">
        <v>403</v>
      </c>
      <c r="E382" s="202">
        <v>110</v>
      </c>
      <c r="F382" s="202" t="s">
        <v>1693</v>
      </c>
      <c r="G382" s="202" t="s">
        <v>1075</v>
      </c>
      <c r="H382" s="202" t="s">
        <v>326</v>
      </c>
      <c r="I382" s="202" t="s">
        <v>1062</v>
      </c>
      <c r="J382" s="222">
        <f>VALUE(pub?gid_1251696231_single_true_output_csv[[#This Row],[SAJ品番]])</f>
        <v>53394</v>
      </c>
    </row>
    <row r="383" spans="1:10">
      <c r="A383" s="202" t="s">
        <v>1840</v>
      </c>
      <c r="B383" s="202" t="s">
        <v>1841</v>
      </c>
      <c r="C383" s="202" t="s">
        <v>375</v>
      </c>
      <c r="D383" s="202" t="s">
        <v>404</v>
      </c>
      <c r="E383" s="202">
        <v>110</v>
      </c>
      <c r="F383" s="202" t="s">
        <v>1693</v>
      </c>
      <c r="G383" s="202" t="s">
        <v>1075</v>
      </c>
      <c r="H383" s="202" t="s">
        <v>326</v>
      </c>
      <c r="I383" s="202" t="s">
        <v>1062</v>
      </c>
      <c r="J383" s="222">
        <f>VALUE(pub?gid_1251696231_single_true_output_csv[[#This Row],[SAJ品番]])</f>
        <v>53407</v>
      </c>
    </row>
    <row r="384" spans="1:10">
      <c r="A384" s="202" t="s">
        <v>1842</v>
      </c>
      <c r="B384" s="202" t="s">
        <v>1843</v>
      </c>
      <c r="C384" s="202" t="s">
        <v>375</v>
      </c>
      <c r="D384" s="202" t="s">
        <v>405</v>
      </c>
      <c r="E384" s="202">
        <v>110</v>
      </c>
      <c r="F384" s="202" t="s">
        <v>1693</v>
      </c>
      <c r="G384" s="202" t="s">
        <v>1075</v>
      </c>
      <c r="H384" s="202" t="s">
        <v>326</v>
      </c>
      <c r="I384" s="202" t="s">
        <v>1062</v>
      </c>
      <c r="J384" s="222">
        <f>VALUE(pub?gid_1251696231_single_true_output_csv[[#This Row],[SAJ品番]])</f>
        <v>53413</v>
      </c>
    </row>
    <row r="385" spans="1:10">
      <c r="A385" s="202" t="s">
        <v>1844</v>
      </c>
      <c r="B385" s="202" t="s">
        <v>1845</v>
      </c>
      <c r="C385" s="202" t="s">
        <v>375</v>
      </c>
      <c r="D385" s="202" t="s">
        <v>406</v>
      </c>
      <c r="E385" s="202">
        <v>110</v>
      </c>
      <c r="F385" s="202" t="s">
        <v>1693</v>
      </c>
      <c r="G385" s="202" t="s">
        <v>1075</v>
      </c>
      <c r="H385" s="202" t="s">
        <v>326</v>
      </c>
      <c r="I385" s="202" t="s">
        <v>1062</v>
      </c>
      <c r="J385" s="222">
        <f>VALUE(pub?gid_1251696231_single_true_output_csv[[#This Row],[SAJ品番]])</f>
        <v>53429</v>
      </c>
    </row>
    <row r="386" spans="1:10">
      <c r="A386" s="202" t="s">
        <v>1846</v>
      </c>
      <c r="B386" s="202" t="s">
        <v>1847</v>
      </c>
      <c r="C386" s="202" t="s">
        <v>375</v>
      </c>
      <c r="D386" s="202" t="s">
        <v>407</v>
      </c>
      <c r="E386" s="202">
        <v>110</v>
      </c>
      <c r="F386" s="202" t="s">
        <v>1693</v>
      </c>
      <c r="G386" s="202" t="s">
        <v>1075</v>
      </c>
      <c r="H386" s="202" t="s">
        <v>326</v>
      </c>
      <c r="I386" s="202" t="s">
        <v>1062</v>
      </c>
      <c r="J386" s="222">
        <f>VALUE(pub?gid_1251696231_single_true_output_csv[[#This Row],[SAJ品番]])</f>
        <v>53435</v>
      </c>
    </row>
    <row r="387" spans="1:10">
      <c r="A387" s="202" t="s">
        <v>1848</v>
      </c>
      <c r="B387" s="202" t="s">
        <v>1849</v>
      </c>
      <c r="C387" s="202" t="s">
        <v>375</v>
      </c>
      <c r="D387" s="202" t="s">
        <v>408</v>
      </c>
      <c r="E387" s="202">
        <v>110</v>
      </c>
      <c r="F387" s="202" t="s">
        <v>1693</v>
      </c>
      <c r="G387" s="202" t="s">
        <v>1075</v>
      </c>
      <c r="H387" s="202" t="s">
        <v>326</v>
      </c>
      <c r="I387" s="202" t="s">
        <v>1062</v>
      </c>
      <c r="J387" s="222">
        <f>VALUE(pub?gid_1251696231_single_true_output_csv[[#This Row],[SAJ品番]])</f>
        <v>53457</v>
      </c>
    </row>
    <row r="388" spans="1:10">
      <c r="A388" s="202" t="s">
        <v>1850</v>
      </c>
      <c r="B388" s="202" t="s">
        <v>1851</v>
      </c>
      <c r="C388" s="202" t="s">
        <v>375</v>
      </c>
      <c r="D388" s="202" t="s">
        <v>409</v>
      </c>
      <c r="E388" s="202">
        <v>110</v>
      </c>
      <c r="F388" s="202" t="s">
        <v>1693</v>
      </c>
      <c r="G388" s="202" t="s">
        <v>1075</v>
      </c>
      <c r="H388" s="202" t="s">
        <v>326</v>
      </c>
      <c r="I388" s="202" t="s">
        <v>1062</v>
      </c>
      <c r="J388" s="222">
        <f>VALUE(pub?gid_1251696231_single_true_output_csv[[#This Row],[SAJ品番]])</f>
        <v>53463</v>
      </c>
    </row>
    <row r="389" spans="1:10">
      <c r="A389" s="202" t="s">
        <v>1852</v>
      </c>
      <c r="B389" s="202" t="s">
        <v>1853</v>
      </c>
      <c r="C389" s="202" t="s">
        <v>375</v>
      </c>
      <c r="D389" s="202" t="s">
        <v>410</v>
      </c>
      <c r="E389" s="202">
        <v>110</v>
      </c>
      <c r="F389" s="202" t="s">
        <v>1693</v>
      </c>
      <c r="G389" s="202" t="s">
        <v>1075</v>
      </c>
      <c r="H389" s="202" t="s">
        <v>326</v>
      </c>
      <c r="I389" s="202" t="s">
        <v>1062</v>
      </c>
      <c r="J389" s="222">
        <f>VALUE(pub?gid_1251696231_single_true_output_csv[[#This Row],[SAJ品番]])</f>
        <v>53479</v>
      </c>
    </row>
    <row r="390" spans="1:10">
      <c r="A390" s="202" t="s">
        <v>1854</v>
      </c>
      <c r="B390" s="202" t="s">
        <v>1855</v>
      </c>
      <c r="C390" s="202" t="s">
        <v>375</v>
      </c>
      <c r="D390" s="202" t="s">
        <v>411</v>
      </c>
      <c r="E390" s="202">
        <v>110</v>
      </c>
      <c r="F390" s="202" t="s">
        <v>1693</v>
      </c>
      <c r="G390" s="202" t="s">
        <v>1075</v>
      </c>
      <c r="H390" s="202" t="s">
        <v>326</v>
      </c>
      <c r="I390" s="202" t="s">
        <v>1062</v>
      </c>
      <c r="J390" s="222">
        <f>VALUE(pub?gid_1251696231_single_true_output_csv[[#This Row],[SAJ品番]])</f>
        <v>53485</v>
      </c>
    </row>
    <row r="391" spans="1:10">
      <c r="A391" s="202" t="s">
        <v>1856</v>
      </c>
      <c r="B391" s="202" t="s">
        <v>1857</v>
      </c>
      <c r="C391" s="202" t="s">
        <v>375</v>
      </c>
      <c r="D391" s="202" t="s">
        <v>412</v>
      </c>
      <c r="E391" s="202">
        <v>110</v>
      </c>
      <c r="F391" s="202" t="s">
        <v>1693</v>
      </c>
      <c r="G391" s="202" t="s">
        <v>1075</v>
      </c>
      <c r="H391" s="202" t="s">
        <v>326</v>
      </c>
      <c r="I391" s="202" t="s">
        <v>1062</v>
      </c>
      <c r="J391" s="222">
        <f>VALUE(pub?gid_1251696231_single_true_output_csv[[#This Row],[SAJ品番]])</f>
        <v>53491</v>
      </c>
    </row>
    <row r="392" spans="1:10">
      <c r="A392" s="202" t="s">
        <v>1858</v>
      </c>
      <c r="B392" s="202" t="s">
        <v>1859</v>
      </c>
      <c r="C392" s="202" t="s">
        <v>375</v>
      </c>
      <c r="D392" s="202" t="s">
        <v>413</v>
      </c>
      <c r="E392" s="202">
        <v>110</v>
      </c>
      <c r="F392" s="202" t="s">
        <v>1693</v>
      </c>
      <c r="G392" s="202" t="s">
        <v>1075</v>
      </c>
      <c r="H392" s="202" t="s">
        <v>326</v>
      </c>
      <c r="I392" s="202" t="s">
        <v>1062</v>
      </c>
      <c r="J392" s="222">
        <f>VALUE(pub?gid_1251696231_single_true_output_csv[[#This Row],[SAJ品番]])</f>
        <v>53504</v>
      </c>
    </row>
    <row r="393" spans="1:10">
      <c r="A393" s="202" t="s">
        <v>1860</v>
      </c>
      <c r="B393" s="202" t="s">
        <v>1861</v>
      </c>
      <c r="C393" s="202" t="s">
        <v>375</v>
      </c>
      <c r="D393" s="202" t="s">
        <v>414</v>
      </c>
      <c r="E393" s="202">
        <v>110</v>
      </c>
      <c r="F393" s="202" t="s">
        <v>1693</v>
      </c>
      <c r="G393" s="202" t="s">
        <v>1075</v>
      </c>
      <c r="H393" s="202" t="s">
        <v>326</v>
      </c>
      <c r="I393" s="202" t="s">
        <v>1062</v>
      </c>
      <c r="J393" s="222">
        <f>VALUE(pub?gid_1251696231_single_true_output_csv[[#This Row],[SAJ品番]])</f>
        <v>53526</v>
      </c>
    </row>
    <row r="394" spans="1:10">
      <c r="A394" s="202" t="s">
        <v>1862</v>
      </c>
      <c r="B394" s="202" t="s">
        <v>1863</v>
      </c>
      <c r="C394" s="202" t="s">
        <v>375</v>
      </c>
      <c r="D394" s="202" t="s">
        <v>415</v>
      </c>
      <c r="E394" s="202">
        <v>110</v>
      </c>
      <c r="F394" s="202" t="s">
        <v>1693</v>
      </c>
      <c r="G394" s="202" t="s">
        <v>1075</v>
      </c>
      <c r="H394" s="202" t="s">
        <v>326</v>
      </c>
      <c r="I394" s="202" t="s">
        <v>1062</v>
      </c>
      <c r="J394" s="222">
        <f>VALUE(pub?gid_1251696231_single_true_output_csv[[#This Row],[SAJ品番]])</f>
        <v>53554</v>
      </c>
    </row>
    <row r="395" spans="1:10">
      <c r="A395" s="202" t="s">
        <v>1864</v>
      </c>
      <c r="B395" s="202" t="s">
        <v>1865</v>
      </c>
      <c r="C395" s="202" t="s">
        <v>375</v>
      </c>
      <c r="D395" s="202" t="s">
        <v>416</v>
      </c>
      <c r="E395" s="202">
        <v>110</v>
      </c>
      <c r="F395" s="202" t="s">
        <v>1693</v>
      </c>
      <c r="G395" s="202" t="s">
        <v>1075</v>
      </c>
      <c r="H395" s="202" t="s">
        <v>326</v>
      </c>
      <c r="I395" s="202" t="s">
        <v>1062</v>
      </c>
      <c r="J395" s="222">
        <f>VALUE(pub?gid_1251696231_single_true_output_csv[[#This Row],[SAJ品番]])</f>
        <v>53560</v>
      </c>
    </row>
    <row r="396" spans="1:10">
      <c r="A396" s="202" t="s">
        <v>1866</v>
      </c>
      <c r="B396" s="202" t="s">
        <v>1867</v>
      </c>
      <c r="C396" s="202" t="s">
        <v>375</v>
      </c>
      <c r="D396" s="202" t="s">
        <v>417</v>
      </c>
      <c r="E396" s="202">
        <v>110</v>
      </c>
      <c r="F396" s="202" t="s">
        <v>1693</v>
      </c>
      <c r="G396" s="202" t="s">
        <v>1075</v>
      </c>
      <c r="H396" s="202" t="s">
        <v>326</v>
      </c>
      <c r="I396" s="202" t="s">
        <v>1062</v>
      </c>
      <c r="J396" s="222">
        <f>VALUE(pub?gid_1251696231_single_true_output_csv[[#This Row],[SAJ品番]])</f>
        <v>53576</v>
      </c>
    </row>
    <row r="397" spans="1:10">
      <c r="A397" s="202" t="s">
        <v>1868</v>
      </c>
      <c r="B397" s="202" t="s">
        <v>1869</v>
      </c>
      <c r="C397" s="202" t="s">
        <v>375</v>
      </c>
      <c r="D397" s="202" t="s">
        <v>418</v>
      </c>
      <c r="E397" s="202">
        <v>110</v>
      </c>
      <c r="F397" s="202" t="s">
        <v>1693</v>
      </c>
      <c r="G397" s="202" t="s">
        <v>1075</v>
      </c>
      <c r="H397" s="202" t="s">
        <v>326</v>
      </c>
      <c r="I397" s="202" t="s">
        <v>1062</v>
      </c>
      <c r="J397" s="222">
        <f>VALUE(pub?gid_1251696231_single_true_output_csv[[#This Row],[SAJ品番]])</f>
        <v>53582</v>
      </c>
    </row>
    <row r="398" spans="1:10">
      <c r="A398" s="202" t="s">
        <v>1870</v>
      </c>
      <c r="B398" s="202" t="s">
        <v>1871</v>
      </c>
      <c r="C398" s="202" t="s">
        <v>375</v>
      </c>
      <c r="D398" s="202" t="s">
        <v>419</v>
      </c>
      <c r="E398" s="202">
        <v>110</v>
      </c>
      <c r="F398" s="202" t="s">
        <v>1693</v>
      </c>
      <c r="G398" s="202" t="s">
        <v>1075</v>
      </c>
      <c r="H398" s="202" t="s">
        <v>326</v>
      </c>
      <c r="I398" s="202" t="s">
        <v>1062</v>
      </c>
      <c r="J398" s="222">
        <f>VALUE(pub?gid_1251696231_single_true_output_csv[[#This Row],[SAJ品番]])</f>
        <v>53598</v>
      </c>
    </row>
    <row r="399" spans="1:10">
      <c r="A399" s="202" t="s">
        <v>1872</v>
      </c>
      <c r="B399" s="202" t="s">
        <v>1873</v>
      </c>
      <c r="C399" s="202" t="s">
        <v>375</v>
      </c>
      <c r="D399" s="202" t="s">
        <v>420</v>
      </c>
      <c r="E399" s="202">
        <v>110</v>
      </c>
      <c r="F399" s="202" t="s">
        <v>1693</v>
      </c>
      <c r="G399" s="202" t="s">
        <v>1075</v>
      </c>
      <c r="H399" s="202" t="s">
        <v>326</v>
      </c>
      <c r="I399" s="202" t="s">
        <v>1062</v>
      </c>
      <c r="J399" s="222">
        <f>VALUE(pub?gid_1251696231_single_true_output_csv[[#This Row],[SAJ品番]])</f>
        <v>53623</v>
      </c>
    </row>
    <row r="400" spans="1:10">
      <c r="A400" s="202" t="s">
        <v>1874</v>
      </c>
      <c r="B400" s="202" t="s">
        <v>1875</v>
      </c>
      <c r="C400" s="202" t="s">
        <v>375</v>
      </c>
      <c r="D400" s="202" t="s">
        <v>421</v>
      </c>
      <c r="E400" s="202">
        <v>110</v>
      </c>
      <c r="F400" s="202" t="s">
        <v>1693</v>
      </c>
      <c r="G400" s="202" t="s">
        <v>1075</v>
      </c>
      <c r="H400" s="202" t="s">
        <v>326</v>
      </c>
      <c r="I400" s="202" t="s">
        <v>1062</v>
      </c>
      <c r="J400" s="222">
        <f>VALUE(pub?gid_1251696231_single_true_output_csv[[#This Row],[SAJ品番]])</f>
        <v>53639</v>
      </c>
    </row>
    <row r="401" spans="1:10">
      <c r="A401" s="202" t="s">
        <v>1876</v>
      </c>
      <c r="B401" s="202" t="s">
        <v>1877</v>
      </c>
      <c r="C401" s="202" t="s">
        <v>375</v>
      </c>
      <c r="D401" s="202" t="s">
        <v>422</v>
      </c>
      <c r="E401" s="202">
        <v>110</v>
      </c>
      <c r="F401" s="202" t="s">
        <v>1693</v>
      </c>
      <c r="G401" s="202" t="s">
        <v>1075</v>
      </c>
      <c r="H401" s="202" t="s">
        <v>326</v>
      </c>
      <c r="I401" s="202" t="s">
        <v>1062</v>
      </c>
      <c r="J401" s="222">
        <f>VALUE(pub?gid_1251696231_single_true_output_csv[[#This Row],[SAJ品番]])</f>
        <v>53651</v>
      </c>
    </row>
    <row r="402" spans="1:10">
      <c r="A402" s="202" t="s">
        <v>1878</v>
      </c>
      <c r="B402" s="202" t="s">
        <v>1879</v>
      </c>
      <c r="C402" s="202" t="s">
        <v>375</v>
      </c>
      <c r="D402" s="202" t="s">
        <v>423</v>
      </c>
      <c r="E402" s="202">
        <v>110</v>
      </c>
      <c r="F402" s="202" t="s">
        <v>1693</v>
      </c>
      <c r="G402" s="202" t="s">
        <v>1075</v>
      </c>
      <c r="H402" s="202" t="s">
        <v>326</v>
      </c>
      <c r="I402" s="202" t="s">
        <v>1062</v>
      </c>
      <c r="J402" s="222">
        <f>VALUE(pub?gid_1251696231_single_true_output_csv[[#This Row],[SAJ品番]])</f>
        <v>53667</v>
      </c>
    </row>
    <row r="403" spans="1:10">
      <c r="A403" s="202" t="s">
        <v>1880</v>
      </c>
      <c r="B403" s="202" t="s">
        <v>1881</v>
      </c>
      <c r="C403" s="202" t="s">
        <v>375</v>
      </c>
      <c r="D403" s="202" t="s">
        <v>424</v>
      </c>
      <c r="E403" s="202">
        <v>110</v>
      </c>
      <c r="F403" s="202" t="s">
        <v>1693</v>
      </c>
      <c r="G403" s="202" t="s">
        <v>1075</v>
      </c>
      <c r="H403" s="202" t="s">
        <v>326</v>
      </c>
      <c r="I403" s="202" t="s">
        <v>1062</v>
      </c>
      <c r="J403" s="222">
        <f>VALUE(pub?gid_1251696231_single_true_output_csv[[#This Row],[SAJ品番]])</f>
        <v>53673</v>
      </c>
    </row>
    <row r="404" spans="1:10">
      <c r="A404" s="202" t="s">
        <v>1882</v>
      </c>
      <c r="B404" s="202" t="s">
        <v>1883</v>
      </c>
      <c r="C404" s="202" t="s">
        <v>375</v>
      </c>
      <c r="D404" s="202" t="s">
        <v>425</v>
      </c>
      <c r="E404" s="202">
        <v>110</v>
      </c>
      <c r="F404" s="202" t="s">
        <v>1693</v>
      </c>
      <c r="G404" s="202" t="s">
        <v>1075</v>
      </c>
      <c r="H404" s="202" t="s">
        <v>326</v>
      </c>
      <c r="I404" s="202" t="s">
        <v>1062</v>
      </c>
      <c r="J404" s="222">
        <f>VALUE(pub?gid_1251696231_single_true_output_csv[[#This Row],[SAJ品番]])</f>
        <v>53689</v>
      </c>
    </row>
    <row r="405" spans="1:10">
      <c r="A405" s="202" t="s">
        <v>1884</v>
      </c>
      <c r="B405" s="202" t="s">
        <v>1885</v>
      </c>
      <c r="C405" s="202" t="s">
        <v>375</v>
      </c>
      <c r="D405" s="202" t="s">
        <v>426</v>
      </c>
      <c r="E405" s="202">
        <v>110</v>
      </c>
      <c r="F405" s="202" t="s">
        <v>1693</v>
      </c>
      <c r="G405" s="202" t="s">
        <v>1075</v>
      </c>
      <c r="H405" s="202" t="s">
        <v>326</v>
      </c>
      <c r="I405" s="202" t="s">
        <v>1062</v>
      </c>
      <c r="J405" s="222">
        <f>VALUE(pub?gid_1251696231_single_true_output_csv[[#This Row],[SAJ品番]])</f>
        <v>53695</v>
      </c>
    </row>
    <row r="406" spans="1:10">
      <c r="A406" s="202" t="s">
        <v>1886</v>
      </c>
      <c r="B406" s="202" t="s">
        <v>1887</v>
      </c>
      <c r="C406" s="202" t="s">
        <v>375</v>
      </c>
      <c r="D406" s="202" t="s">
        <v>427</v>
      </c>
      <c r="E406" s="202">
        <v>110</v>
      </c>
      <c r="F406" s="202" t="s">
        <v>1693</v>
      </c>
      <c r="G406" s="202" t="s">
        <v>1075</v>
      </c>
      <c r="H406" s="202" t="s">
        <v>326</v>
      </c>
      <c r="I406" s="202" t="s">
        <v>1062</v>
      </c>
      <c r="J406" s="222">
        <f>VALUE(pub?gid_1251696231_single_true_output_csv[[#This Row],[SAJ品番]])</f>
        <v>53708</v>
      </c>
    </row>
    <row r="407" spans="1:10">
      <c r="A407" s="202" t="s">
        <v>1888</v>
      </c>
      <c r="B407" s="202" t="s">
        <v>1889</v>
      </c>
      <c r="C407" s="202" t="s">
        <v>375</v>
      </c>
      <c r="D407" s="202" t="s">
        <v>428</v>
      </c>
      <c r="E407" s="202">
        <v>110</v>
      </c>
      <c r="F407" s="202" t="s">
        <v>1693</v>
      </c>
      <c r="G407" s="202" t="s">
        <v>1075</v>
      </c>
      <c r="H407" s="202" t="s">
        <v>326</v>
      </c>
      <c r="I407" s="202" t="s">
        <v>1062</v>
      </c>
      <c r="J407" s="222">
        <f>VALUE(pub?gid_1251696231_single_true_output_csv[[#This Row],[SAJ品番]])</f>
        <v>53715</v>
      </c>
    </row>
    <row r="408" spans="1:10">
      <c r="A408" s="202" t="s">
        <v>1890</v>
      </c>
      <c r="B408" s="202" t="s">
        <v>1891</v>
      </c>
      <c r="C408" s="202" t="s">
        <v>375</v>
      </c>
      <c r="D408" s="202" t="s">
        <v>429</v>
      </c>
      <c r="E408" s="202">
        <v>110</v>
      </c>
      <c r="F408" s="202" t="s">
        <v>1693</v>
      </c>
      <c r="G408" s="202" t="s">
        <v>1075</v>
      </c>
      <c r="H408" s="202" t="s">
        <v>326</v>
      </c>
      <c r="I408" s="202" t="s">
        <v>1062</v>
      </c>
      <c r="J408" s="222">
        <f>VALUE(pub?gid_1251696231_single_true_output_csv[[#This Row],[SAJ品番]])</f>
        <v>53722</v>
      </c>
    </row>
    <row r="409" spans="1:10">
      <c r="A409" s="202" t="s">
        <v>1892</v>
      </c>
      <c r="B409" s="202" t="s">
        <v>1893</v>
      </c>
      <c r="C409" s="202" t="s">
        <v>375</v>
      </c>
      <c r="D409" s="202" t="s">
        <v>430</v>
      </c>
      <c r="E409" s="202">
        <v>110</v>
      </c>
      <c r="F409" s="202" t="s">
        <v>1693</v>
      </c>
      <c r="G409" s="202" t="s">
        <v>1075</v>
      </c>
      <c r="H409" s="202" t="s">
        <v>326</v>
      </c>
      <c r="I409" s="202" t="s">
        <v>1062</v>
      </c>
      <c r="J409" s="222">
        <f>VALUE(pub?gid_1251696231_single_true_output_csv[[#This Row],[SAJ品番]])</f>
        <v>53744</v>
      </c>
    </row>
    <row r="410" spans="1:10">
      <c r="A410" s="202" t="s">
        <v>1894</v>
      </c>
      <c r="B410" s="202" t="s">
        <v>1895</v>
      </c>
      <c r="C410" s="202" t="s">
        <v>375</v>
      </c>
      <c r="D410" s="202" t="s">
        <v>431</v>
      </c>
      <c r="E410" s="202">
        <v>110</v>
      </c>
      <c r="F410" s="202" t="s">
        <v>1693</v>
      </c>
      <c r="G410" s="202" t="s">
        <v>1075</v>
      </c>
      <c r="H410" s="202" t="s">
        <v>326</v>
      </c>
      <c r="I410" s="202" t="s">
        <v>1062</v>
      </c>
      <c r="J410" s="222">
        <f>VALUE(pub?gid_1251696231_single_true_output_csv[[#This Row],[SAJ品番]])</f>
        <v>53751</v>
      </c>
    </row>
    <row r="411" spans="1:10">
      <c r="A411" s="202" t="s">
        <v>1896</v>
      </c>
      <c r="B411" s="202" t="s">
        <v>1897</v>
      </c>
      <c r="C411" s="202" t="s">
        <v>432</v>
      </c>
      <c r="D411" s="202" t="s">
        <v>433</v>
      </c>
      <c r="E411" s="202">
        <v>165</v>
      </c>
      <c r="F411" s="202" t="s">
        <v>1693</v>
      </c>
      <c r="G411" s="202" t="s">
        <v>1075</v>
      </c>
      <c r="H411" s="202" t="s">
        <v>326</v>
      </c>
      <c r="I411" s="202" t="s">
        <v>1062</v>
      </c>
      <c r="J411" s="222">
        <f>VALUE(pub?gid_1251696231_single_true_output_csv[[#This Row],[SAJ品番]])</f>
        <v>54013</v>
      </c>
    </row>
    <row r="412" spans="1:10">
      <c r="A412" s="202" t="s">
        <v>1898</v>
      </c>
      <c r="B412" s="202" t="s">
        <v>1899</v>
      </c>
      <c r="C412" s="202" t="s">
        <v>434</v>
      </c>
      <c r="D412" s="202" t="s">
        <v>435</v>
      </c>
      <c r="E412" s="202">
        <v>165</v>
      </c>
      <c r="F412" s="202" t="s">
        <v>1693</v>
      </c>
      <c r="G412" s="202" t="s">
        <v>1075</v>
      </c>
      <c r="H412" s="202" t="s">
        <v>326</v>
      </c>
      <c r="I412" s="202" t="s">
        <v>1062</v>
      </c>
      <c r="J412" s="222">
        <f>VALUE(pub?gid_1251696231_single_true_output_csv[[#This Row],[SAJ品番]])</f>
        <v>54029</v>
      </c>
    </row>
    <row r="413" spans="1:10">
      <c r="A413" s="202" t="s">
        <v>1900</v>
      </c>
      <c r="B413" s="202" t="s">
        <v>1901</v>
      </c>
      <c r="C413" s="202" t="s">
        <v>436</v>
      </c>
      <c r="D413" s="202" t="s">
        <v>437</v>
      </c>
      <c r="E413" s="202">
        <v>165</v>
      </c>
      <c r="F413" s="202" t="s">
        <v>1693</v>
      </c>
      <c r="G413" s="202" t="s">
        <v>1075</v>
      </c>
      <c r="H413" s="202" t="s">
        <v>326</v>
      </c>
      <c r="I413" s="202" t="s">
        <v>1062</v>
      </c>
      <c r="J413" s="222">
        <f>VALUE(pub?gid_1251696231_single_true_output_csv[[#This Row],[SAJ品番]])</f>
        <v>54035</v>
      </c>
    </row>
    <row r="414" spans="1:10">
      <c r="A414" s="202" t="s">
        <v>1902</v>
      </c>
      <c r="B414" s="202" t="s">
        <v>1903</v>
      </c>
      <c r="C414" s="202" t="s">
        <v>438</v>
      </c>
      <c r="D414" s="202" t="s">
        <v>439</v>
      </c>
      <c r="E414" s="202">
        <v>165</v>
      </c>
      <c r="F414" s="202" t="s">
        <v>1693</v>
      </c>
      <c r="G414" s="202" t="s">
        <v>1075</v>
      </c>
      <c r="H414" s="202" t="s">
        <v>326</v>
      </c>
      <c r="I414" s="202" t="s">
        <v>1062</v>
      </c>
      <c r="J414" s="222">
        <f>VALUE(pub?gid_1251696231_single_true_output_csv[[#This Row],[SAJ品番]])</f>
        <v>54041</v>
      </c>
    </row>
    <row r="415" spans="1:10">
      <c r="A415" s="202" t="s">
        <v>1904</v>
      </c>
      <c r="B415" s="202" t="s">
        <v>1905</v>
      </c>
      <c r="C415" s="202" t="s">
        <v>440</v>
      </c>
      <c r="D415" s="202" t="s">
        <v>380</v>
      </c>
      <c r="E415" s="202">
        <v>165</v>
      </c>
      <c r="F415" s="202" t="s">
        <v>1693</v>
      </c>
      <c r="G415" s="202" t="s">
        <v>1075</v>
      </c>
      <c r="H415" s="202" t="s">
        <v>326</v>
      </c>
      <c r="I415" s="202" t="s">
        <v>1062</v>
      </c>
      <c r="J415" s="222">
        <f>VALUE(pub?gid_1251696231_single_true_output_csv[[#This Row],[SAJ品番]])</f>
        <v>54057</v>
      </c>
    </row>
    <row r="416" spans="1:10">
      <c r="A416" s="202" t="s">
        <v>1906</v>
      </c>
      <c r="B416" s="202" t="s">
        <v>1907</v>
      </c>
      <c r="C416" s="202" t="s">
        <v>441</v>
      </c>
      <c r="D416" s="202" t="s">
        <v>442</v>
      </c>
      <c r="E416" s="202">
        <v>165</v>
      </c>
      <c r="F416" s="202" t="s">
        <v>1693</v>
      </c>
      <c r="G416" s="202" t="s">
        <v>1075</v>
      </c>
      <c r="H416" s="202" t="s">
        <v>326</v>
      </c>
      <c r="I416" s="202" t="s">
        <v>1062</v>
      </c>
      <c r="J416" s="222">
        <f>VALUE(pub?gid_1251696231_single_true_output_csv[[#This Row],[SAJ品番]])</f>
        <v>54063</v>
      </c>
    </row>
    <row r="417" spans="1:10">
      <c r="A417" s="202" t="s">
        <v>1908</v>
      </c>
      <c r="B417" s="202" t="s">
        <v>1909</v>
      </c>
      <c r="C417" s="202" t="s">
        <v>443</v>
      </c>
      <c r="D417" s="202" t="s">
        <v>444</v>
      </c>
      <c r="E417" s="202">
        <v>165</v>
      </c>
      <c r="F417" s="202" t="s">
        <v>1693</v>
      </c>
      <c r="G417" s="202" t="s">
        <v>1075</v>
      </c>
      <c r="H417" s="202" t="s">
        <v>326</v>
      </c>
      <c r="I417" s="202" t="s">
        <v>1062</v>
      </c>
      <c r="J417" s="222">
        <f>VALUE(pub?gid_1251696231_single_true_output_csv[[#This Row],[SAJ品番]])</f>
        <v>54079</v>
      </c>
    </row>
    <row r="418" spans="1:10">
      <c r="A418" s="202" t="s">
        <v>1910</v>
      </c>
      <c r="B418" s="202" t="s">
        <v>1911</v>
      </c>
      <c r="C418" s="202" t="s">
        <v>445</v>
      </c>
      <c r="D418" s="202" t="s">
        <v>446</v>
      </c>
      <c r="E418" s="202">
        <v>165</v>
      </c>
      <c r="F418" s="202" t="s">
        <v>1693</v>
      </c>
      <c r="G418" s="202" t="s">
        <v>1075</v>
      </c>
      <c r="H418" s="202" t="s">
        <v>326</v>
      </c>
      <c r="I418" s="202" t="s">
        <v>1062</v>
      </c>
      <c r="J418" s="222">
        <f>VALUE(pub?gid_1251696231_single_true_output_csv[[#This Row],[SAJ品番]])</f>
        <v>54081</v>
      </c>
    </row>
    <row r="419" spans="1:10">
      <c r="A419" s="202" t="s">
        <v>1912</v>
      </c>
      <c r="B419" s="202" t="s">
        <v>1913</v>
      </c>
      <c r="C419" s="202" t="s">
        <v>447</v>
      </c>
      <c r="D419" s="202" t="s">
        <v>448</v>
      </c>
      <c r="E419" s="202">
        <v>165</v>
      </c>
      <c r="F419" s="202" t="s">
        <v>1693</v>
      </c>
      <c r="G419" s="202" t="s">
        <v>1075</v>
      </c>
      <c r="H419" s="202" t="s">
        <v>326</v>
      </c>
      <c r="I419" s="202" t="s">
        <v>1062</v>
      </c>
      <c r="J419" s="222">
        <f>VALUE(pub?gid_1251696231_single_true_output_csv[[#This Row],[SAJ品番]])</f>
        <v>54085</v>
      </c>
    </row>
    <row r="420" spans="1:10">
      <c r="A420" s="202" t="s">
        <v>1914</v>
      </c>
      <c r="B420" s="202" t="s">
        <v>1915</v>
      </c>
      <c r="C420" s="202" t="s">
        <v>449</v>
      </c>
      <c r="D420" s="202" t="s">
        <v>450</v>
      </c>
      <c r="E420" s="202">
        <v>165</v>
      </c>
      <c r="F420" s="202" t="s">
        <v>1693</v>
      </c>
      <c r="G420" s="202" t="s">
        <v>1075</v>
      </c>
      <c r="H420" s="202" t="s">
        <v>326</v>
      </c>
      <c r="I420" s="202" t="s">
        <v>1062</v>
      </c>
      <c r="J420" s="222">
        <f>VALUE(pub?gid_1251696231_single_true_output_csv[[#This Row],[SAJ品番]])</f>
        <v>54091</v>
      </c>
    </row>
    <row r="421" spans="1:10">
      <c r="A421" s="202" t="s">
        <v>1916</v>
      </c>
      <c r="B421" s="202" t="s">
        <v>1917</v>
      </c>
      <c r="C421" s="202" t="s">
        <v>451</v>
      </c>
      <c r="D421" s="202" t="s">
        <v>452</v>
      </c>
      <c r="E421" s="202">
        <v>165</v>
      </c>
      <c r="F421" s="202" t="s">
        <v>1693</v>
      </c>
      <c r="G421" s="202" t="s">
        <v>1075</v>
      </c>
      <c r="H421" s="202" t="s">
        <v>326</v>
      </c>
      <c r="I421" s="202" t="s">
        <v>1062</v>
      </c>
      <c r="J421" s="222">
        <f>VALUE(pub?gid_1251696231_single_true_output_csv[[#This Row],[SAJ品番]])</f>
        <v>54104</v>
      </c>
    </row>
    <row r="422" spans="1:10">
      <c r="A422" s="202" t="s">
        <v>1918</v>
      </c>
      <c r="B422" s="202" t="s">
        <v>1919</v>
      </c>
      <c r="C422" s="202" t="s">
        <v>453</v>
      </c>
      <c r="D422" s="202" t="s">
        <v>454</v>
      </c>
      <c r="E422" s="202">
        <v>165</v>
      </c>
      <c r="F422" s="202" t="s">
        <v>1693</v>
      </c>
      <c r="G422" s="202" t="s">
        <v>1075</v>
      </c>
      <c r="H422" s="202" t="s">
        <v>326</v>
      </c>
      <c r="I422" s="202" t="s">
        <v>1062</v>
      </c>
      <c r="J422" s="222">
        <f>VALUE(pub?gid_1251696231_single_true_output_csv[[#This Row],[SAJ品番]])</f>
        <v>54110</v>
      </c>
    </row>
    <row r="423" spans="1:10">
      <c r="A423" s="202" t="s">
        <v>1920</v>
      </c>
      <c r="B423" s="202" t="s">
        <v>1921</v>
      </c>
      <c r="C423" s="202" t="s">
        <v>455</v>
      </c>
      <c r="D423" s="202" t="s">
        <v>456</v>
      </c>
      <c r="E423" s="202">
        <v>165</v>
      </c>
      <c r="F423" s="202" t="s">
        <v>1693</v>
      </c>
      <c r="G423" s="202" t="s">
        <v>1075</v>
      </c>
      <c r="H423" s="202" t="s">
        <v>326</v>
      </c>
      <c r="I423" s="202" t="s">
        <v>1062</v>
      </c>
      <c r="J423" s="222">
        <f>VALUE(pub?gid_1251696231_single_true_output_csv[[#This Row],[SAJ品番]])</f>
        <v>54126</v>
      </c>
    </row>
    <row r="424" spans="1:10">
      <c r="A424" s="202" t="s">
        <v>1922</v>
      </c>
      <c r="B424" s="202" t="s">
        <v>1923</v>
      </c>
      <c r="C424" s="202" t="s">
        <v>457</v>
      </c>
      <c r="D424" s="202" t="s">
        <v>458</v>
      </c>
      <c r="E424" s="202">
        <v>165</v>
      </c>
      <c r="F424" s="202" t="s">
        <v>1693</v>
      </c>
      <c r="G424" s="202" t="s">
        <v>1075</v>
      </c>
      <c r="H424" s="202" t="s">
        <v>326</v>
      </c>
      <c r="I424" s="202" t="s">
        <v>1062</v>
      </c>
      <c r="J424" s="222">
        <f>VALUE(pub?gid_1251696231_single_true_output_csv[[#This Row],[SAJ品番]])</f>
        <v>54132</v>
      </c>
    </row>
    <row r="425" spans="1:10">
      <c r="A425" s="202" t="s">
        <v>1924</v>
      </c>
      <c r="B425" s="202" t="s">
        <v>1925</v>
      </c>
      <c r="C425" s="202" t="s">
        <v>459</v>
      </c>
      <c r="D425" s="202" t="s">
        <v>460</v>
      </c>
      <c r="E425" s="202">
        <v>165</v>
      </c>
      <c r="F425" s="202" t="s">
        <v>1693</v>
      </c>
      <c r="G425" s="202" t="s">
        <v>1075</v>
      </c>
      <c r="H425" s="202" t="s">
        <v>326</v>
      </c>
      <c r="I425" s="202" t="s">
        <v>1062</v>
      </c>
      <c r="J425" s="222">
        <f>VALUE(pub?gid_1251696231_single_true_output_csv[[#This Row],[SAJ品番]])</f>
        <v>54135</v>
      </c>
    </row>
    <row r="426" spans="1:10">
      <c r="A426" s="202" t="s">
        <v>1926</v>
      </c>
      <c r="B426" s="202" t="s">
        <v>1927</v>
      </c>
      <c r="C426" s="202" t="s">
        <v>461</v>
      </c>
      <c r="D426" s="202" t="s">
        <v>462</v>
      </c>
      <c r="E426" s="202">
        <v>165</v>
      </c>
      <c r="F426" s="202" t="s">
        <v>1693</v>
      </c>
      <c r="G426" s="202" t="s">
        <v>1075</v>
      </c>
      <c r="H426" s="202" t="s">
        <v>326</v>
      </c>
      <c r="I426" s="202" t="s">
        <v>1062</v>
      </c>
      <c r="J426" s="222">
        <f>VALUE(pub?gid_1251696231_single_true_output_csv[[#This Row],[SAJ品番]])</f>
        <v>54148</v>
      </c>
    </row>
    <row r="427" spans="1:10">
      <c r="A427" s="202" t="s">
        <v>1928</v>
      </c>
      <c r="B427" s="202" t="s">
        <v>1929</v>
      </c>
      <c r="C427" s="202" t="s">
        <v>463</v>
      </c>
      <c r="D427" s="202" t="s">
        <v>464</v>
      </c>
      <c r="E427" s="202">
        <v>165</v>
      </c>
      <c r="F427" s="202" t="s">
        <v>1693</v>
      </c>
      <c r="G427" s="202" t="s">
        <v>1075</v>
      </c>
      <c r="H427" s="202" t="s">
        <v>326</v>
      </c>
      <c r="I427" s="202" t="s">
        <v>1062</v>
      </c>
      <c r="J427" s="222">
        <f>VALUE(pub?gid_1251696231_single_true_output_csv[[#This Row],[SAJ品番]])</f>
        <v>54154</v>
      </c>
    </row>
    <row r="428" spans="1:10">
      <c r="A428" s="202" t="s">
        <v>1930</v>
      </c>
      <c r="B428" s="202" t="s">
        <v>1931</v>
      </c>
      <c r="C428" s="202" t="s">
        <v>465</v>
      </c>
      <c r="D428" s="202" t="s">
        <v>466</v>
      </c>
      <c r="E428" s="202">
        <v>165</v>
      </c>
      <c r="F428" s="202" t="s">
        <v>1693</v>
      </c>
      <c r="G428" s="202" t="s">
        <v>1075</v>
      </c>
      <c r="H428" s="202" t="s">
        <v>326</v>
      </c>
      <c r="I428" s="202" t="s">
        <v>1062</v>
      </c>
      <c r="J428" s="222">
        <f>VALUE(pub?gid_1251696231_single_true_output_csv[[#This Row],[SAJ品番]])</f>
        <v>54160</v>
      </c>
    </row>
    <row r="429" spans="1:10">
      <c r="A429" s="202" t="s">
        <v>1932</v>
      </c>
      <c r="B429" s="202" t="s">
        <v>1933</v>
      </c>
      <c r="C429" s="202" t="s">
        <v>467</v>
      </c>
      <c r="D429" s="202" t="s">
        <v>468</v>
      </c>
      <c r="E429" s="202">
        <v>165</v>
      </c>
      <c r="F429" s="202" t="s">
        <v>1693</v>
      </c>
      <c r="G429" s="202" t="s">
        <v>1075</v>
      </c>
      <c r="H429" s="202" t="s">
        <v>326</v>
      </c>
      <c r="I429" s="202" t="s">
        <v>1062</v>
      </c>
      <c r="J429" s="222">
        <f>VALUE(pub?gid_1251696231_single_true_output_csv[[#This Row],[SAJ品番]])</f>
        <v>54176</v>
      </c>
    </row>
    <row r="430" spans="1:10">
      <c r="A430" s="202" t="s">
        <v>1934</v>
      </c>
      <c r="B430" s="202" t="s">
        <v>1935</v>
      </c>
      <c r="C430" s="202" t="s">
        <v>469</v>
      </c>
      <c r="D430" s="202" t="s">
        <v>470</v>
      </c>
      <c r="E430" s="202">
        <v>165</v>
      </c>
      <c r="F430" s="202" t="s">
        <v>1693</v>
      </c>
      <c r="G430" s="202" t="s">
        <v>1075</v>
      </c>
      <c r="H430" s="202" t="s">
        <v>326</v>
      </c>
      <c r="I430" s="202" t="s">
        <v>1062</v>
      </c>
      <c r="J430" s="222">
        <f>VALUE(pub?gid_1251696231_single_true_output_csv[[#This Row],[SAJ品番]])</f>
        <v>54182</v>
      </c>
    </row>
    <row r="431" spans="1:10">
      <c r="A431" s="202" t="s">
        <v>1936</v>
      </c>
      <c r="B431" s="202" t="s">
        <v>1937</v>
      </c>
      <c r="C431" s="202" t="s">
        <v>471</v>
      </c>
      <c r="D431" s="202" t="s">
        <v>472</v>
      </c>
      <c r="E431" s="202">
        <v>165</v>
      </c>
      <c r="F431" s="202" t="s">
        <v>1693</v>
      </c>
      <c r="G431" s="202" t="s">
        <v>1075</v>
      </c>
      <c r="H431" s="202" t="s">
        <v>326</v>
      </c>
      <c r="I431" s="202" t="s">
        <v>1062</v>
      </c>
      <c r="J431" s="222">
        <f>VALUE(pub?gid_1251696231_single_true_output_csv[[#This Row],[SAJ品番]])</f>
        <v>54198</v>
      </c>
    </row>
    <row r="432" spans="1:10">
      <c r="A432" s="202" t="s">
        <v>1938</v>
      </c>
      <c r="B432" s="202" t="s">
        <v>1939</v>
      </c>
      <c r="C432" s="202" t="s">
        <v>473</v>
      </c>
      <c r="D432" s="202" t="s">
        <v>474</v>
      </c>
      <c r="E432" s="202">
        <v>165</v>
      </c>
      <c r="F432" s="202" t="s">
        <v>1693</v>
      </c>
      <c r="G432" s="202" t="s">
        <v>1075</v>
      </c>
      <c r="H432" s="202" t="s">
        <v>326</v>
      </c>
      <c r="I432" s="202" t="s">
        <v>1062</v>
      </c>
      <c r="J432" s="222">
        <f>VALUE(pub?gid_1251696231_single_true_output_csv[[#This Row],[SAJ品番]])</f>
        <v>54201</v>
      </c>
    </row>
    <row r="433" spans="1:10">
      <c r="A433" s="202" t="s">
        <v>1940</v>
      </c>
      <c r="B433" s="202" t="s">
        <v>1941</v>
      </c>
      <c r="C433" s="202" t="s">
        <v>475</v>
      </c>
      <c r="D433" s="202" t="s">
        <v>476</v>
      </c>
      <c r="E433" s="202">
        <v>165</v>
      </c>
      <c r="F433" s="202" t="s">
        <v>1693</v>
      </c>
      <c r="G433" s="202" t="s">
        <v>1075</v>
      </c>
      <c r="H433" s="202" t="s">
        <v>326</v>
      </c>
      <c r="I433" s="202" t="s">
        <v>1062</v>
      </c>
      <c r="J433" s="222">
        <f>VALUE(pub?gid_1251696231_single_true_output_csv[[#This Row],[SAJ品番]])</f>
        <v>54217</v>
      </c>
    </row>
    <row r="434" spans="1:10">
      <c r="A434" s="202" t="s">
        <v>1942</v>
      </c>
      <c r="B434" s="202" t="s">
        <v>1943</v>
      </c>
      <c r="C434" s="202" t="s">
        <v>477</v>
      </c>
      <c r="D434" s="202" t="s">
        <v>478</v>
      </c>
      <c r="E434" s="202">
        <v>165</v>
      </c>
      <c r="F434" s="202" t="s">
        <v>1693</v>
      </c>
      <c r="G434" s="202" t="s">
        <v>1075</v>
      </c>
      <c r="H434" s="202" t="s">
        <v>326</v>
      </c>
      <c r="I434" s="202" t="s">
        <v>1062</v>
      </c>
      <c r="J434" s="222">
        <f>VALUE(pub?gid_1251696231_single_true_output_csv[[#This Row],[SAJ品番]])</f>
        <v>54223</v>
      </c>
    </row>
    <row r="435" spans="1:10">
      <c r="A435" s="202" t="s">
        <v>1944</v>
      </c>
      <c r="B435" s="202" t="s">
        <v>1945</v>
      </c>
      <c r="C435" s="202" t="s">
        <v>479</v>
      </c>
      <c r="D435" s="202" t="s">
        <v>480</v>
      </c>
      <c r="E435" s="202">
        <v>165</v>
      </c>
      <c r="F435" s="202" t="s">
        <v>1693</v>
      </c>
      <c r="G435" s="202" t="s">
        <v>1075</v>
      </c>
      <c r="H435" s="202" t="s">
        <v>326</v>
      </c>
      <c r="I435" s="202" t="s">
        <v>1062</v>
      </c>
      <c r="J435" s="222">
        <f>VALUE(pub?gid_1251696231_single_true_output_csv[[#This Row],[SAJ品番]])</f>
        <v>54239</v>
      </c>
    </row>
    <row r="436" spans="1:10">
      <c r="A436" s="202" t="s">
        <v>1946</v>
      </c>
      <c r="B436" s="202" t="s">
        <v>1947</v>
      </c>
      <c r="C436" s="202" t="s">
        <v>481</v>
      </c>
      <c r="D436" s="202" t="s">
        <v>482</v>
      </c>
      <c r="E436" s="202">
        <v>165</v>
      </c>
      <c r="F436" s="202" t="s">
        <v>1693</v>
      </c>
      <c r="G436" s="202" t="s">
        <v>1075</v>
      </c>
      <c r="H436" s="202" t="s">
        <v>326</v>
      </c>
      <c r="I436" s="202" t="s">
        <v>1062</v>
      </c>
      <c r="J436" s="222">
        <f>VALUE(pub?gid_1251696231_single_true_output_csv[[#This Row],[SAJ品番]])</f>
        <v>54245</v>
      </c>
    </row>
    <row r="437" spans="1:10">
      <c r="A437" s="202" t="s">
        <v>1948</v>
      </c>
      <c r="B437" s="202" t="s">
        <v>1949</v>
      </c>
      <c r="C437" s="202" t="s">
        <v>483</v>
      </c>
      <c r="D437" s="202" t="s">
        <v>484</v>
      </c>
      <c r="E437" s="202">
        <v>165</v>
      </c>
      <c r="F437" s="202" t="s">
        <v>1693</v>
      </c>
      <c r="G437" s="202" t="s">
        <v>1075</v>
      </c>
      <c r="H437" s="202" t="s">
        <v>326</v>
      </c>
      <c r="I437" s="202" t="s">
        <v>1062</v>
      </c>
      <c r="J437" s="222">
        <f>VALUE(pub?gid_1251696231_single_true_output_csv[[#This Row],[SAJ品番]])</f>
        <v>54251</v>
      </c>
    </row>
    <row r="438" spans="1:10">
      <c r="A438" s="202" t="s">
        <v>1950</v>
      </c>
      <c r="B438" s="202" t="s">
        <v>1951</v>
      </c>
      <c r="C438" s="202" t="s">
        <v>485</v>
      </c>
      <c r="D438" s="202" t="s">
        <v>486</v>
      </c>
      <c r="E438" s="202">
        <v>165</v>
      </c>
      <c r="F438" s="202" t="s">
        <v>1693</v>
      </c>
      <c r="G438" s="202" t="s">
        <v>1075</v>
      </c>
      <c r="H438" s="202" t="s">
        <v>326</v>
      </c>
      <c r="I438" s="202" t="s">
        <v>1062</v>
      </c>
      <c r="J438" s="222">
        <f>VALUE(pub?gid_1251696231_single_true_output_csv[[#This Row],[SAJ品番]])</f>
        <v>54267</v>
      </c>
    </row>
    <row r="439" spans="1:10">
      <c r="A439" s="202" t="s">
        <v>1952</v>
      </c>
      <c r="B439" s="202" t="s">
        <v>1953</v>
      </c>
      <c r="C439" s="202" t="s">
        <v>487</v>
      </c>
      <c r="D439" s="202" t="s">
        <v>488</v>
      </c>
      <c r="E439" s="202">
        <v>165</v>
      </c>
      <c r="F439" s="202" t="s">
        <v>1693</v>
      </c>
      <c r="G439" s="202" t="s">
        <v>1075</v>
      </c>
      <c r="H439" s="202" t="s">
        <v>326</v>
      </c>
      <c r="I439" s="202" t="s">
        <v>1062</v>
      </c>
      <c r="J439" s="222">
        <f>VALUE(pub?gid_1251696231_single_true_output_csv[[#This Row],[SAJ品番]])</f>
        <v>54273</v>
      </c>
    </row>
    <row r="440" spans="1:10">
      <c r="A440" s="202" t="s">
        <v>1954</v>
      </c>
      <c r="B440" s="202" t="s">
        <v>1955</v>
      </c>
      <c r="C440" s="202" t="s">
        <v>489</v>
      </c>
      <c r="D440" s="202" t="s">
        <v>490</v>
      </c>
      <c r="E440" s="202">
        <v>165</v>
      </c>
      <c r="F440" s="202" t="s">
        <v>1693</v>
      </c>
      <c r="G440" s="202" t="s">
        <v>1075</v>
      </c>
      <c r="H440" s="202" t="s">
        <v>326</v>
      </c>
      <c r="I440" s="202" t="s">
        <v>1062</v>
      </c>
      <c r="J440" s="222">
        <f>VALUE(pub?gid_1251696231_single_true_output_csv[[#This Row],[SAJ品番]])</f>
        <v>54289</v>
      </c>
    </row>
    <row r="441" spans="1:10">
      <c r="A441" s="202" t="s">
        <v>1956</v>
      </c>
      <c r="B441" s="202" t="s">
        <v>1957</v>
      </c>
      <c r="C441" s="202" t="s">
        <v>491</v>
      </c>
      <c r="D441" s="202" t="s">
        <v>492</v>
      </c>
      <c r="E441" s="202">
        <v>165</v>
      </c>
      <c r="F441" s="202" t="s">
        <v>1693</v>
      </c>
      <c r="G441" s="202" t="s">
        <v>1075</v>
      </c>
      <c r="H441" s="202" t="s">
        <v>326</v>
      </c>
      <c r="I441" s="202" t="s">
        <v>1062</v>
      </c>
      <c r="J441" s="222">
        <f>VALUE(pub?gid_1251696231_single_true_output_csv[[#This Row],[SAJ品番]])</f>
        <v>54295</v>
      </c>
    </row>
    <row r="442" spans="1:10">
      <c r="A442" s="202" t="s">
        <v>1958</v>
      </c>
      <c r="B442" s="202" t="s">
        <v>1959</v>
      </c>
      <c r="C442" s="202" t="s">
        <v>493</v>
      </c>
      <c r="D442" s="202" t="s">
        <v>494</v>
      </c>
      <c r="E442" s="202">
        <v>165</v>
      </c>
      <c r="F442" s="202" t="s">
        <v>1693</v>
      </c>
      <c r="G442" s="202" t="s">
        <v>1075</v>
      </c>
      <c r="H442" s="202" t="s">
        <v>326</v>
      </c>
      <c r="I442" s="202" t="s">
        <v>1062</v>
      </c>
      <c r="J442" s="222">
        <f>VALUE(pub?gid_1251696231_single_true_output_csv[[#This Row],[SAJ品番]])</f>
        <v>54308</v>
      </c>
    </row>
    <row r="443" spans="1:10">
      <c r="A443" s="202" t="s">
        <v>1960</v>
      </c>
      <c r="B443" s="202" t="s">
        <v>1961</v>
      </c>
      <c r="C443" s="202" t="s">
        <v>495</v>
      </c>
      <c r="D443" s="202" t="s">
        <v>496</v>
      </c>
      <c r="E443" s="202">
        <v>165</v>
      </c>
      <c r="F443" s="202" t="s">
        <v>1693</v>
      </c>
      <c r="G443" s="202" t="s">
        <v>1075</v>
      </c>
      <c r="H443" s="202" t="s">
        <v>326</v>
      </c>
      <c r="I443" s="202" t="s">
        <v>1062</v>
      </c>
      <c r="J443" s="222">
        <f>VALUE(pub?gid_1251696231_single_true_output_csv[[#This Row],[SAJ品番]])</f>
        <v>54314</v>
      </c>
    </row>
    <row r="444" spans="1:10">
      <c r="A444" s="202" t="s">
        <v>1962</v>
      </c>
      <c r="B444" s="202" t="s">
        <v>1963</v>
      </c>
      <c r="C444" s="202" t="s">
        <v>497</v>
      </c>
      <c r="D444" s="202" t="s">
        <v>498</v>
      </c>
      <c r="E444" s="202">
        <v>165</v>
      </c>
      <c r="F444" s="202" t="s">
        <v>1693</v>
      </c>
      <c r="G444" s="202" t="s">
        <v>1075</v>
      </c>
      <c r="H444" s="202" t="s">
        <v>326</v>
      </c>
      <c r="I444" s="202" t="s">
        <v>1062</v>
      </c>
      <c r="J444" s="222">
        <f>VALUE(pub?gid_1251696231_single_true_output_csv[[#This Row],[SAJ品番]])</f>
        <v>54320</v>
      </c>
    </row>
    <row r="445" spans="1:10">
      <c r="A445" s="202" t="s">
        <v>1964</v>
      </c>
      <c r="B445" s="202" t="s">
        <v>1965</v>
      </c>
      <c r="C445" s="202" t="s">
        <v>499</v>
      </c>
      <c r="D445" s="202" t="s">
        <v>500</v>
      </c>
      <c r="E445" s="202">
        <v>165</v>
      </c>
      <c r="F445" s="202" t="s">
        <v>1693</v>
      </c>
      <c r="G445" s="202" t="s">
        <v>1075</v>
      </c>
      <c r="H445" s="202" t="s">
        <v>326</v>
      </c>
      <c r="I445" s="202" t="s">
        <v>1062</v>
      </c>
      <c r="J445" s="222">
        <f>VALUE(pub?gid_1251696231_single_true_output_csv[[#This Row],[SAJ品番]])</f>
        <v>54336</v>
      </c>
    </row>
    <row r="446" spans="1:10">
      <c r="A446" s="202" t="s">
        <v>1966</v>
      </c>
      <c r="B446" s="202" t="s">
        <v>1967</v>
      </c>
      <c r="C446" s="202" t="s">
        <v>501</v>
      </c>
      <c r="D446" s="202" t="s">
        <v>502</v>
      </c>
      <c r="E446" s="202">
        <v>165</v>
      </c>
      <c r="F446" s="202" t="s">
        <v>1693</v>
      </c>
      <c r="G446" s="202" t="s">
        <v>1075</v>
      </c>
      <c r="H446" s="202" t="s">
        <v>326</v>
      </c>
      <c r="I446" s="202" t="s">
        <v>1062</v>
      </c>
      <c r="J446" s="222">
        <f>VALUE(pub?gid_1251696231_single_true_output_csv[[#This Row],[SAJ品番]])</f>
        <v>54342</v>
      </c>
    </row>
    <row r="447" spans="1:10">
      <c r="A447" s="202" t="s">
        <v>1968</v>
      </c>
      <c r="B447" s="202" t="s">
        <v>1969</v>
      </c>
      <c r="C447" s="202" t="s">
        <v>503</v>
      </c>
      <c r="D447" s="202" t="s">
        <v>504</v>
      </c>
      <c r="E447" s="202">
        <v>165</v>
      </c>
      <c r="F447" s="202" t="s">
        <v>1693</v>
      </c>
      <c r="G447" s="202" t="s">
        <v>1075</v>
      </c>
      <c r="H447" s="202" t="s">
        <v>326</v>
      </c>
      <c r="I447" s="202" t="s">
        <v>1062</v>
      </c>
      <c r="J447" s="222">
        <f>VALUE(pub?gid_1251696231_single_true_output_csv[[#This Row],[SAJ品番]])</f>
        <v>54358</v>
      </c>
    </row>
    <row r="448" spans="1:10">
      <c r="A448" s="202" t="s">
        <v>1970</v>
      </c>
      <c r="B448" s="202" t="s">
        <v>1971</v>
      </c>
      <c r="C448" s="202" t="s">
        <v>505</v>
      </c>
      <c r="D448" s="202" t="s">
        <v>506</v>
      </c>
      <c r="E448" s="202">
        <v>165</v>
      </c>
      <c r="F448" s="202" t="s">
        <v>1693</v>
      </c>
      <c r="G448" s="202" t="s">
        <v>1075</v>
      </c>
      <c r="H448" s="202" t="s">
        <v>326</v>
      </c>
      <c r="I448" s="202" t="s">
        <v>1062</v>
      </c>
      <c r="J448" s="222">
        <f>VALUE(pub?gid_1251696231_single_true_output_csv[[#This Row],[SAJ品番]])</f>
        <v>54364</v>
      </c>
    </row>
    <row r="449" spans="1:10">
      <c r="A449" s="202" t="s">
        <v>1972</v>
      </c>
      <c r="B449" s="202" t="s">
        <v>1973</v>
      </c>
      <c r="C449" s="202" t="s">
        <v>507</v>
      </c>
      <c r="D449" s="202" t="s">
        <v>508</v>
      </c>
      <c r="E449" s="202">
        <v>165</v>
      </c>
      <c r="F449" s="202" t="s">
        <v>1693</v>
      </c>
      <c r="G449" s="202" t="s">
        <v>1075</v>
      </c>
      <c r="H449" s="202" t="s">
        <v>326</v>
      </c>
      <c r="I449" s="202" t="s">
        <v>1062</v>
      </c>
      <c r="J449" s="222">
        <f>VALUE(pub?gid_1251696231_single_true_output_csv[[#This Row],[SAJ品番]])</f>
        <v>54370</v>
      </c>
    </row>
    <row r="450" spans="1:10">
      <c r="A450" s="202" t="s">
        <v>1974</v>
      </c>
      <c r="B450" s="202" t="s">
        <v>1975</v>
      </c>
      <c r="C450" s="202" t="s">
        <v>509</v>
      </c>
      <c r="D450" s="202" t="s">
        <v>510</v>
      </c>
      <c r="E450" s="202">
        <v>165</v>
      </c>
      <c r="F450" s="202" t="s">
        <v>1693</v>
      </c>
      <c r="G450" s="202" t="s">
        <v>1075</v>
      </c>
      <c r="H450" s="202" t="s">
        <v>326</v>
      </c>
      <c r="I450" s="202" t="s">
        <v>1062</v>
      </c>
      <c r="J450" s="222">
        <f>VALUE(pub?gid_1251696231_single_true_output_csv[[#This Row],[SAJ品番]])</f>
        <v>54386</v>
      </c>
    </row>
    <row r="451" spans="1:10">
      <c r="A451" s="202" t="s">
        <v>1976</v>
      </c>
      <c r="B451" s="202" t="s">
        <v>1977</v>
      </c>
      <c r="C451" s="202" t="s">
        <v>511</v>
      </c>
      <c r="D451" s="202" t="s">
        <v>512</v>
      </c>
      <c r="E451" s="202">
        <v>4675</v>
      </c>
      <c r="F451" s="202" t="s">
        <v>1693</v>
      </c>
      <c r="G451" s="202" t="s">
        <v>1075</v>
      </c>
      <c r="H451" s="202" t="s">
        <v>326</v>
      </c>
      <c r="I451" s="202" t="s">
        <v>1062</v>
      </c>
      <c r="J451" s="222">
        <f>VALUE(pub?gid_1251696231_single_true_output_csv[[#This Row],[SAJ品番]])</f>
        <v>54411</v>
      </c>
    </row>
    <row r="452" spans="1:10">
      <c r="A452" s="202" t="s">
        <v>1978</v>
      </c>
      <c r="B452" s="202" t="s">
        <v>1979</v>
      </c>
      <c r="C452" s="202" t="s">
        <v>513</v>
      </c>
      <c r="D452" s="202" t="s">
        <v>51</v>
      </c>
      <c r="E452" s="202">
        <v>176</v>
      </c>
      <c r="F452" s="202" t="s">
        <v>1693</v>
      </c>
      <c r="G452" s="202" t="s">
        <v>1075</v>
      </c>
      <c r="H452" s="202" t="s">
        <v>326</v>
      </c>
      <c r="I452" s="202" t="s">
        <v>1062</v>
      </c>
      <c r="J452" s="222">
        <f>VALUE(pub?gid_1251696231_single_true_output_csv[[#This Row],[SAJ品番]])</f>
        <v>54412</v>
      </c>
    </row>
    <row r="453" spans="1:10">
      <c r="A453" s="202" t="s">
        <v>1980</v>
      </c>
      <c r="B453" s="202" t="s">
        <v>1981</v>
      </c>
      <c r="C453" s="202" t="s">
        <v>514</v>
      </c>
      <c r="D453" s="202" t="s">
        <v>51</v>
      </c>
      <c r="E453" s="202">
        <v>176</v>
      </c>
      <c r="F453" s="202" t="s">
        <v>1693</v>
      </c>
      <c r="G453" s="202" t="s">
        <v>1075</v>
      </c>
      <c r="H453" s="202" t="s">
        <v>326</v>
      </c>
      <c r="I453" s="202" t="s">
        <v>1062</v>
      </c>
      <c r="J453" s="222">
        <f>VALUE(pub?gid_1251696231_single_true_output_csv[[#This Row],[SAJ品番]])</f>
        <v>54414</v>
      </c>
    </row>
    <row r="454" spans="1:10">
      <c r="A454" s="202" t="s">
        <v>1982</v>
      </c>
      <c r="B454" s="202" t="s">
        <v>1983</v>
      </c>
      <c r="C454" s="202" t="s">
        <v>515</v>
      </c>
      <c r="D454" s="202" t="s">
        <v>51</v>
      </c>
      <c r="E454" s="202">
        <v>176</v>
      </c>
      <c r="F454" s="202" t="s">
        <v>1693</v>
      </c>
      <c r="G454" s="202" t="s">
        <v>1075</v>
      </c>
      <c r="H454" s="202" t="s">
        <v>326</v>
      </c>
      <c r="I454" s="202" t="s">
        <v>1062</v>
      </c>
      <c r="J454" s="222">
        <f>VALUE(pub?gid_1251696231_single_true_output_csv[[#This Row],[SAJ品番]])</f>
        <v>54416</v>
      </c>
    </row>
    <row r="455" spans="1:10">
      <c r="A455" s="202" t="s">
        <v>1984</v>
      </c>
      <c r="B455" s="202" t="s">
        <v>1985</v>
      </c>
      <c r="C455" s="202" t="s">
        <v>516</v>
      </c>
      <c r="D455" s="202" t="s">
        <v>51</v>
      </c>
      <c r="E455" s="202">
        <v>440</v>
      </c>
      <c r="F455" s="202" t="s">
        <v>1693</v>
      </c>
      <c r="G455" s="202" t="s">
        <v>1075</v>
      </c>
      <c r="H455" s="202" t="s">
        <v>326</v>
      </c>
      <c r="I455" s="202" t="s">
        <v>1062</v>
      </c>
      <c r="J455" s="222">
        <f>VALUE(pub?gid_1251696231_single_true_output_csv[[#This Row],[SAJ品番]])</f>
        <v>54418</v>
      </c>
    </row>
    <row r="456" spans="1:10">
      <c r="A456" s="202" t="s">
        <v>1986</v>
      </c>
      <c r="B456" s="202" t="s">
        <v>1987</v>
      </c>
      <c r="C456" s="202" t="s">
        <v>517</v>
      </c>
      <c r="D456" s="202" t="s">
        <v>51</v>
      </c>
      <c r="E456" s="202">
        <v>1870</v>
      </c>
      <c r="F456" s="202" t="s">
        <v>1693</v>
      </c>
      <c r="G456" s="202" t="s">
        <v>1075</v>
      </c>
      <c r="H456" s="202" t="s">
        <v>326</v>
      </c>
      <c r="I456" s="202" t="s">
        <v>1062</v>
      </c>
      <c r="J456" s="222">
        <f>VALUE(pub?gid_1251696231_single_true_output_csv[[#This Row],[SAJ品番]])</f>
        <v>55130</v>
      </c>
    </row>
    <row r="457" spans="1:10">
      <c r="A457" s="202" t="s">
        <v>1988</v>
      </c>
      <c r="B457" s="202" t="s">
        <v>1989</v>
      </c>
      <c r="C457" s="202" t="s">
        <v>518</v>
      </c>
      <c r="D457" s="202" t="s">
        <v>519</v>
      </c>
      <c r="E457" s="202">
        <v>3850</v>
      </c>
      <c r="F457" s="202" t="s">
        <v>1693</v>
      </c>
      <c r="G457" s="202" t="s">
        <v>1075</v>
      </c>
      <c r="H457" s="202" t="s">
        <v>326</v>
      </c>
      <c r="I457" s="202" t="s">
        <v>1062</v>
      </c>
      <c r="J457" s="222">
        <f>VALUE(pub?gid_1251696231_single_true_output_csv[[#This Row],[SAJ品番]])</f>
        <v>55146</v>
      </c>
    </row>
    <row r="458" spans="1:10">
      <c r="A458" s="202" t="s">
        <v>1990</v>
      </c>
      <c r="B458" s="202" t="s">
        <v>1991</v>
      </c>
      <c r="C458" s="202" t="s">
        <v>520</v>
      </c>
      <c r="D458" s="202" t="s">
        <v>521</v>
      </c>
      <c r="E458" s="202">
        <v>176</v>
      </c>
      <c r="F458" s="202" t="s">
        <v>1693</v>
      </c>
      <c r="G458" s="202" t="s">
        <v>1075</v>
      </c>
      <c r="H458" s="202" t="s">
        <v>326</v>
      </c>
      <c r="I458" s="202" t="s">
        <v>1062</v>
      </c>
      <c r="J458" s="222">
        <f>VALUE(pub?gid_1251696231_single_true_output_csv[[#This Row],[SAJ品番]])</f>
        <v>55401</v>
      </c>
    </row>
    <row r="459" spans="1:10">
      <c r="A459" s="202" t="s">
        <v>1992</v>
      </c>
      <c r="B459" s="202" t="s">
        <v>1993</v>
      </c>
      <c r="C459" s="202" t="s">
        <v>520</v>
      </c>
      <c r="D459" s="202" t="s">
        <v>522</v>
      </c>
      <c r="E459" s="202">
        <v>176</v>
      </c>
      <c r="F459" s="202" t="s">
        <v>1693</v>
      </c>
      <c r="G459" s="202" t="s">
        <v>1075</v>
      </c>
      <c r="H459" s="202" t="s">
        <v>326</v>
      </c>
      <c r="I459" s="202" t="s">
        <v>1062</v>
      </c>
      <c r="J459" s="222">
        <f>VALUE(pub?gid_1251696231_single_true_output_csv[[#This Row],[SAJ品番]])</f>
        <v>55403</v>
      </c>
    </row>
    <row r="460" spans="1:10">
      <c r="A460" s="202" t="s">
        <v>1994</v>
      </c>
      <c r="B460" s="202" t="s">
        <v>1995</v>
      </c>
      <c r="C460" s="202" t="s">
        <v>520</v>
      </c>
      <c r="D460" s="202" t="s">
        <v>523</v>
      </c>
      <c r="E460" s="202">
        <v>176</v>
      </c>
      <c r="F460" s="202" t="s">
        <v>1693</v>
      </c>
      <c r="G460" s="202" t="s">
        <v>1075</v>
      </c>
      <c r="H460" s="202" t="s">
        <v>326</v>
      </c>
      <c r="I460" s="202" t="s">
        <v>1062</v>
      </c>
      <c r="J460" s="222">
        <f>VALUE(pub?gid_1251696231_single_true_output_csv[[#This Row],[SAJ品番]])</f>
        <v>55405</v>
      </c>
    </row>
    <row r="461" spans="1:10">
      <c r="A461" s="202" t="s">
        <v>1996</v>
      </c>
      <c r="B461" s="202" t="s">
        <v>1997</v>
      </c>
      <c r="C461" s="202" t="s">
        <v>520</v>
      </c>
      <c r="D461" s="202" t="s">
        <v>524</v>
      </c>
      <c r="E461" s="202">
        <v>176</v>
      </c>
      <c r="F461" s="202" t="s">
        <v>1693</v>
      </c>
      <c r="G461" s="202" t="s">
        <v>1075</v>
      </c>
      <c r="H461" s="202" t="s">
        <v>326</v>
      </c>
      <c r="I461" s="202" t="s">
        <v>1062</v>
      </c>
      <c r="J461" s="222">
        <f>VALUE(pub?gid_1251696231_single_true_output_csv[[#This Row],[SAJ品番]])</f>
        <v>55407</v>
      </c>
    </row>
    <row r="462" spans="1:10">
      <c r="A462" s="202" t="s">
        <v>1998</v>
      </c>
      <c r="B462" s="202" t="s">
        <v>1999</v>
      </c>
      <c r="C462" s="202" t="s">
        <v>520</v>
      </c>
      <c r="D462" s="202" t="s">
        <v>525</v>
      </c>
      <c r="E462" s="202">
        <v>176</v>
      </c>
      <c r="F462" s="202" t="s">
        <v>1693</v>
      </c>
      <c r="G462" s="202" t="s">
        <v>1075</v>
      </c>
      <c r="H462" s="202" t="s">
        <v>326</v>
      </c>
      <c r="I462" s="202" t="s">
        <v>1062</v>
      </c>
      <c r="J462" s="222">
        <f>VALUE(pub?gid_1251696231_single_true_output_csv[[#This Row],[SAJ品番]])</f>
        <v>55409</v>
      </c>
    </row>
    <row r="463" spans="1:10">
      <c r="A463" s="202" t="s">
        <v>2000</v>
      </c>
      <c r="B463" s="202" t="s">
        <v>2001</v>
      </c>
      <c r="C463" s="202" t="s">
        <v>520</v>
      </c>
      <c r="D463" s="202" t="s">
        <v>526</v>
      </c>
      <c r="E463" s="202">
        <v>176</v>
      </c>
      <c r="F463" s="202" t="s">
        <v>1693</v>
      </c>
      <c r="G463" s="202" t="s">
        <v>1075</v>
      </c>
      <c r="H463" s="202" t="s">
        <v>326</v>
      </c>
      <c r="I463" s="202" t="s">
        <v>1062</v>
      </c>
      <c r="J463" s="222">
        <f>VALUE(pub?gid_1251696231_single_true_output_csv[[#This Row],[SAJ品番]])</f>
        <v>55412</v>
      </c>
    </row>
    <row r="464" spans="1:10">
      <c r="A464" s="202" t="s">
        <v>2002</v>
      </c>
      <c r="B464" s="202" t="s">
        <v>2003</v>
      </c>
      <c r="C464" s="202" t="s">
        <v>520</v>
      </c>
      <c r="D464" s="202" t="s">
        <v>527</v>
      </c>
      <c r="E464" s="202">
        <v>176</v>
      </c>
      <c r="F464" s="202" t="s">
        <v>1693</v>
      </c>
      <c r="G464" s="202" t="s">
        <v>1075</v>
      </c>
      <c r="H464" s="202" t="s">
        <v>326</v>
      </c>
      <c r="I464" s="202" t="s">
        <v>1062</v>
      </c>
      <c r="J464" s="222">
        <f>VALUE(pub?gid_1251696231_single_true_output_csv[[#This Row],[SAJ品番]])</f>
        <v>55414</v>
      </c>
    </row>
    <row r="465" spans="1:10">
      <c r="A465" s="202" t="s">
        <v>2004</v>
      </c>
      <c r="B465" s="202" t="s">
        <v>2005</v>
      </c>
      <c r="C465" s="202" t="s">
        <v>520</v>
      </c>
      <c r="D465" s="202" t="s">
        <v>528</v>
      </c>
      <c r="E465" s="202">
        <v>176</v>
      </c>
      <c r="F465" s="202" t="s">
        <v>1693</v>
      </c>
      <c r="G465" s="202" t="s">
        <v>1075</v>
      </c>
      <c r="H465" s="202" t="s">
        <v>326</v>
      </c>
      <c r="I465" s="202" t="s">
        <v>1062</v>
      </c>
      <c r="J465" s="222">
        <f>VALUE(pub?gid_1251696231_single_true_output_csv[[#This Row],[SAJ品番]])</f>
        <v>55416</v>
      </c>
    </row>
    <row r="466" spans="1:10">
      <c r="A466" s="202" t="s">
        <v>2006</v>
      </c>
      <c r="B466" s="202" t="s">
        <v>2007</v>
      </c>
      <c r="C466" s="202" t="s">
        <v>520</v>
      </c>
      <c r="D466" s="202" t="s">
        <v>529</v>
      </c>
      <c r="E466" s="202">
        <v>176</v>
      </c>
      <c r="F466" s="202" t="s">
        <v>1693</v>
      </c>
      <c r="G466" s="202" t="s">
        <v>1075</v>
      </c>
      <c r="H466" s="202" t="s">
        <v>326</v>
      </c>
      <c r="I466" s="202" t="s">
        <v>1062</v>
      </c>
      <c r="J466" s="222">
        <f>VALUE(pub?gid_1251696231_single_true_output_csv[[#This Row],[SAJ品番]])</f>
        <v>55418</v>
      </c>
    </row>
    <row r="467" spans="1:10">
      <c r="A467" s="202" t="s">
        <v>2008</v>
      </c>
      <c r="B467" s="202" t="s">
        <v>2009</v>
      </c>
      <c r="C467" s="202" t="s">
        <v>520</v>
      </c>
      <c r="D467" s="202" t="s">
        <v>530</v>
      </c>
      <c r="E467" s="202">
        <v>176</v>
      </c>
      <c r="F467" s="202" t="s">
        <v>1693</v>
      </c>
      <c r="G467" s="202" t="s">
        <v>1075</v>
      </c>
      <c r="H467" s="202" t="s">
        <v>326</v>
      </c>
      <c r="I467" s="202" t="s">
        <v>1062</v>
      </c>
      <c r="J467" s="222">
        <f>VALUE(pub?gid_1251696231_single_true_output_csv[[#This Row],[SAJ品番]])</f>
        <v>55421</v>
      </c>
    </row>
    <row r="468" spans="1:10">
      <c r="A468" s="202" t="s">
        <v>2010</v>
      </c>
      <c r="B468" s="202" t="s">
        <v>2011</v>
      </c>
      <c r="C468" s="202" t="s">
        <v>520</v>
      </c>
      <c r="D468" s="202" t="s">
        <v>531</v>
      </c>
      <c r="E468" s="202">
        <v>176</v>
      </c>
      <c r="F468" s="202" t="s">
        <v>1693</v>
      </c>
      <c r="G468" s="202" t="s">
        <v>1075</v>
      </c>
      <c r="H468" s="202" t="s">
        <v>326</v>
      </c>
      <c r="I468" s="202" t="s">
        <v>1062</v>
      </c>
      <c r="J468" s="222">
        <f>VALUE(pub?gid_1251696231_single_true_output_csv[[#This Row],[SAJ品番]])</f>
        <v>55423</v>
      </c>
    </row>
    <row r="469" spans="1:10">
      <c r="A469" s="202" t="s">
        <v>2012</v>
      </c>
      <c r="B469" s="202" t="s">
        <v>2013</v>
      </c>
      <c r="C469" s="202" t="s">
        <v>520</v>
      </c>
      <c r="D469" s="202" t="s">
        <v>532</v>
      </c>
      <c r="E469" s="202">
        <v>176</v>
      </c>
      <c r="F469" s="202" t="s">
        <v>1693</v>
      </c>
      <c r="G469" s="202" t="s">
        <v>1075</v>
      </c>
      <c r="H469" s="202" t="s">
        <v>326</v>
      </c>
      <c r="I469" s="202" t="s">
        <v>1062</v>
      </c>
      <c r="J469" s="222">
        <f>VALUE(pub?gid_1251696231_single_true_output_csv[[#This Row],[SAJ品番]])</f>
        <v>55425</v>
      </c>
    </row>
    <row r="470" spans="1:10">
      <c r="A470" s="202" t="s">
        <v>2014</v>
      </c>
      <c r="B470" s="202" t="s">
        <v>2015</v>
      </c>
      <c r="C470" s="202" t="s">
        <v>520</v>
      </c>
      <c r="D470" s="202" t="s">
        <v>533</v>
      </c>
      <c r="E470" s="202">
        <v>440</v>
      </c>
      <c r="F470" s="202" t="s">
        <v>1693</v>
      </c>
      <c r="G470" s="202" t="s">
        <v>1075</v>
      </c>
      <c r="H470" s="202" t="s">
        <v>326</v>
      </c>
      <c r="I470" s="202" t="s">
        <v>1062</v>
      </c>
      <c r="J470" s="222">
        <f>VALUE(pub?gid_1251696231_single_true_output_csv[[#This Row],[SAJ品番]])</f>
        <v>55427</v>
      </c>
    </row>
    <row r="471" spans="1:10">
      <c r="A471" s="202" t="s">
        <v>2016</v>
      </c>
      <c r="B471" s="202" t="s">
        <v>2017</v>
      </c>
      <c r="C471" s="202" t="s">
        <v>520</v>
      </c>
      <c r="D471" s="202" t="s">
        <v>534</v>
      </c>
      <c r="E471" s="202">
        <v>440</v>
      </c>
      <c r="F471" s="202" t="s">
        <v>1693</v>
      </c>
      <c r="G471" s="202" t="s">
        <v>1075</v>
      </c>
      <c r="H471" s="202" t="s">
        <v>326</v>
      </c>
      <c r="I471" s="202" t="s">
        <v>1062</v>
      </c>
      <c r="J471" s="222">
        <f>VALUE(pub?gid_1251696231_single_true_output_csv[[#This Row],[SAJ品番]])</f>
        <v>55429</v>
      </c>
    </row>
    <row r="472" spans="1:10">
      <c r="A472" s="202" t="s">
        <v>2018</v>
      </c>
      <c r="B472" s="202" t="s">
        <v>2019</v>
      </c>
      <c r="C472" s="202" t="s">
        <v>520</v>
      </c>
      <c r="D472" s="202" t="s">
        <v>535</v>
      </c>
      <c r="E472" s="202">
        <v>440</v>
      </c>
      <c r="F472" s="202" t="s">
        <v>1693</v>
      </c>
      <c r="G472" s="202" t="s">
        <v>1075</v>
      </c>
      <c r="H472" s="202" t="s">
        <v>326</v>
      </c>
      <c r="I472" s="202" t="s">
        <v>1062</v>
      </c>
      <c r="J472" s="222">
        <f>VALUE(pub?gid_1251696231_single_true_output_csv[[#This Row],[SAJ品番]])</f>
        <v>55432</v>
      </c>
    </row>
    <row r="473" spans="1:10">
      <c r="A473" s="202" t="s">
        <v>2020</v>
      </c>
      <c r="B473" s="202" t="s">
        <v>2021</v>
      </c>
      <c r="C473" s="202" t="s">
        <v>520</v>
      </c>
      <c r="D473" s="202" t="s">
        <v>536</v>
      </c>
      <c r="E473" s="202">
        <v>440</v>
      </c>
      <c r="F473" s="202" t="s">
        <v>1693</v>
      </c>
      <c r="G473" s="202" t="s">
        <v>1075</v>
      </c>
      <c r="H473" s="202" t="s">
        <v>326</v>
      </c>
      <c r="I473" s="202" t="s">
        <v>1062</v>
      </c>
      <c r="J473" s="222">
        <f>VALUE(pub?gid_1251696231_single_true_output_csv[[#This Row],[SAJ品番]])</f>
        <v>55434</v>
      </c>
    </row>
    <row r="474" spans="1:10">
      <c r="A474" s="202" t="s">
        <v>2022</v>
      </c>
      <c r="B474" s="202" t="s">
        <v>2023</v>
      </c>
      <c r="C474" s="202" t="s">
        <v>520</v>
      </c>
      <c r="D474" s="202" t="s">
        <v>537</v>
      </c>
      <c r="E474" s="202">
        <v>440</v>
      </c>
      <c r="F474" s="202" t="s">
        <v>1693</v>
      </c>
      <c r="G474" s="202" t="s">
        <v>1075</v>
      </c>
      <c r="H474" s="202" t="s">
        <v>326</v>
      </c>
      <c r="I474" s="202" t="s">
        <v>1062</v>
      </c>
      <c r="J474" s="222">
        <f>VALUE(pub?gid_1251696231_single_true_output_csv[[#This Row],[SAJ品番]])</f>
        <v>55436</v>
      </c>
    </row>
    <row r="475" spans="1:10">
      <c r="A475" s="202" t="s">
        <v>2024</v>
      </c>
      <c r="B475" s="202" t="s">
        <v>2025</v>
      </c>
      <c r="C475" s="202" t="s">
        <v>520</v>
      </c>
      <c r="D475" s="202" t="s">
        <v>538</v>
      </c>
      <c r="E475" s="202">
        <v>440</v>
      </c>
      <c r="F475" s="202" t="s">
        <v>1693</v>
      </c>
      <c r="G475" s="202" t="s">
        <v>1075</v>
      </c>
      <c r="H475" s="202" t="s">
        <v>326</v>
      </c>
      <c r="I475" s="202" t="s">
        <v>1062</v>
      </c>
      <c r="J475" s="222">
        <f>VALUE(pub?gid_1251696231_single_true_output_csv[[#This Row],[SAJ品番]])</f>
        <v>55438</v>
      </c>
    </row>
    <row r="476" spans="1:10">
      <c r="A476" s="202" t="s">
        <v>2026</v>
      </c>
      <c r="B476" s="202" t="s">
        <v>2027</v>
      </c>
      <c r="C476" s="202" t="s">
        <v>520</v>
      </c>
      <c r="D476" s="202" t="s">
        <v>539</v>
      </c>
      <c r="E476" s="202">
        <v>440</v>
      </c>
      <c r="F476" s="202" t="s">
        <v>1693</v>
      </c>
      <c r="G476" s="202" t="s">
        <v>1075</v>
      </c>
      <c r="H476" s="202" t="s">
        <v>326</v>
      </c>
      <c r="I476" s="202" t="s">
        <v>1062</v>
      </c>
      <c r="J476" s="222">
        <f>VALUE(pub?gid_1251696231_single_true_output_csv[[#This Row],[SAJ品番]])</f>
        <v>55441</v>
      </c>
    </row>
    <row r="477" spans="1:10">
      <c r="A477" s="202" t="s">
        <v>2028</v>
      </c>
      <c r="B477" s="202" t="s">
        <v>2029</v>
      </c>
      <c r="C477" s="202" t="s">
        <v>520</v>
      </c>
      <c r="D477" s="202" t="s">
        <v>540</v>
      </c>
      <c r="E477" s="202">
        <v>440</v>
      </c>
      <c r="F477" s="202" t="s">
        <v>1693</v>
      </c>
      <c r="G477" s="202" t="s">
        <v>1075</v>
      </c>
      <c r="H477" s="202" t="s">
        <v>326</v>
      </c>
      <c r="I477" s="202" t="s">
        <v>1062</v>
      </c>
      <c r="J477" s="222">
        <f>VALUE(pub?gid_1251696231_single_true_output_csv[[#This Row],[SAJ品番]])</f>
        <v>55443</v>
      </c>
    </row>
    <row r="478" spans="1:10">
      <c r="A478" s="202" t="s">
        <v>2030</v>
      </c>
      <c r="B478" s="202" t="s">
        <v>2031</v>
      </c>
      <c r="C478" s="202" t="s">
        <v>520</v>
      </c>
      <c r="D478" s="202" t="s">
        <v>541</v>
      </c>
      <c r="E478" s="202">
        <v>440</v>
      </c>
      <c r="F478" s="202" t="s">
        <v>1693</v>
      </c>
      <c r="G478" s="202" t="s">
        <v>1075</v>
      </c>
      <c r="H478" s="202" t="s">
        <v>326</v>
      </c>
      <c r="I478" s="202" t="s">
        <v>1062</v>
      </c>
      <c r="J478" s="222">
        <f>VALUE(pub?gid_1251696231_single_true_output_csv[[#This Row],[SAJ品番]])</f>
        <v>55445</v>
      </c>
    </row>
    <row r="479" spans="1:10">
      <c r="A479" s="202" t="s">
        <v>2032</v>
      </c>
      <c r="B479" s="202" t="s">
        <v>2033</v>
      </c>
      <c r="C479" s="202" t="s">
        <v>520</v>
      </c>
      <c r="D479" s="202" t="s">
        <v>542</v>
      </c>
      <c r="E479" s="202">
        <v>440</v>
      </c>
      <c r="F479" s="202" t="s">
        <v>1693</v>
      </c>
      <c r="G479" s="202" t="s">
        <v>1075</v>
      </c>
      <c r="H479" s="202" t="s">
        <v>326</v>
      </c>
      <c r="I479" s="202" t="s">
        <v>1062</v>
      </c>
      <c r="J479" s="222">
        <f>VALUE(pub?gid_1251696231_single_true_output_csv[[#This Row],[SAJ品番]])</f>
        <v>55447</v>
      </c>
    </row>
    <row r="480" spans="1:10">
      <c r="A480" s="202" t="s">
        <v>2034</v>
      </c>
      <c r="B480" s="202" t="s">
        <v>2035</v>
      </c>
      <c r="C480" s="202" t="s">
        <v>520</v>
      </c>
      <c r="D480" s="202" t="s">
        <v>543</v>
      </c>
      <c r="E480" s="202">
        <v>440</v>
      </c>
      <c r="F480" s="202" t="s">
        <v>1693</v>
      </c>
      <c r="G480" s="202" t="s">
        <v>1075</v>
      </c>
      <c r="H480" s="202" t="s">
        <v>326</v>
      </c>
      <c r="I480" s="202" t="s">
        <v>1062</v>
      </c>
      <c r="J480" s="222">
        <f>VALUE(pub?gid_1251696231_single_true_output_csv[[#This Row],[SAJ品番]])</f>
        <v>55449</v>
      </c>
    </row>
    <row r="481" spans="1:10">
      <c r="A481" s="202" t="s">
        <v>2036</v>
      </c>
      <c r="B481" s="202" t="s">
        <v>2037</v>
      </c>
      <c r="C481" s="202" t="s">
        <v>520</v>
      </c>
      <c r="D481" s="202" t="s">
        <v>544</v>
      </c>
      <c r="E481" s="202">
        <v>440</v>
      </c>
      <c r="F481" s="202" t="s">
        <v>1693</v>
      </c>
      <c r="G481" s="202" t="s">
        <v>1075</v>
      </c>
      <c r="H481" s="202" t="s">
        <v>326</v>
      </c>
      <c r="I481" s="202" t="s">
        <v>1062</v>
      </c>
      <c r="J481" s="222">
        <f>VALUE(pub?gid_1251696231_single_true_output_csv[[#This Row],[SAJ品番]])</f>
        <v>55451</v>
      </c>
    </row>
    <row r="482" spans="1:10">
      <c r="A482" s="202" t="s">
        <v>2038</v>
      </c>
      <c r="B482" s="202" t="s">
        <v>2039</v>
      </c>
      <c r="C482" s="202" t="s">
        <v>520</v>
      </c>
      <c r="D482" s="202" t="s">
        <v>545</v>
      </c>
      <c r="E482" s="202">
        <v>440</v>
      </c>
      <c r="F482" s="202" t="s">
        <v>1693</v>
      </c>
      <c r="G482" s="202" t="s">
        <v>1075</v>
      </c>
      <c r="H482" s="202" t="s">
        <v>326</v>
      </c>
      <c r="I482" s="202" t="s">
        <v>1062</v>
      </c>
      <c r="J482" s="222">
        <f>VALUE(pub?gid_1251696231_single_true_output_csv[[#This Row],[SAJ品番]])</f>
        <v>55453</v>
      </c>
    </row>
    <row r="483" spans="1:10">
      <c r="A483" s="202" t="s">
        <v>2040</v>
      </c>
      <c r="B483" s="202" t="s">
        <v>2041</v>
      </c>
      <c r="C483" s="202" t="s">
        <v>520</v>
      </c>
      <c r="D483" s="202" t="s">
        <v>376</v>
      </c>
      <c r="E483" s="202">
        <v>440</v>
      </c>
      <c r="F483" s="202" t="s">
        <v>1693</v>
      </c>
      <c r="G483" s="202" t="s">
        <v>1075</v>
      </c>
      <c r="H483" s="202" t="s">
        <v>326</v>
      </c>
      <c r="I483" s="202" t="s">
        <v>1062</v>
      </c>
      <c r="J483" s="222">
        <f>VALUE(pub?gid_1251696231_single_true_output_csv[[#This Row],[SAJ品番]])</f>
        <v>55455</v>
      </c>
    </row>
    <row r="484" spans="1:10">
      <c r="A484" s="202" t="s">
        <v>2042</v>
      </c>
      <c r="B484" s="202" t="s">
        <v>2043</v>
      </c>
      <c r="C484" s="202" t="s">
        <v>520</v>
      </c>
      <c r="D484" s="202" t="s">
        <v>546</v>
      </c>
      <c r="E484" s="202">
        <v>440</v>
      </c>
      <c r="F484" s="202" t="s">
        <v>1693</v>
      </c>
      <c r="G484" s="202" t="s">
        <v>1075</v>
      </c>
      <c r="H484" s="202" t="s">
        <v>326</v>
      </c>
      <c r="I484" s="202" t="s">
        <v>1062</v>
      </c>
      <c r="J484" s="222">
        <f>VALUE(pub?gid_1251696231_single_true_output_csv[[#This Row],[SAJ品番]])</f>
        <v>55457</v>
      </c>
    </row>
    <row r="485" spans="1:10">
      <c r="A485" s="202" t="s">
        <v>2044</v>
      </c>
      <c r="B485" s="202" t="s">
        <v>2045</v>
      </c>
      <c r="C485" s="202" t="s">
        <v>520</v>
      </c>
      <c r="D485" s="202" t="s">
        <v>403</v>
      </c>
      <c r="E485" s="202">
        <v>440</v>
      </c>
      <c r="F485" s="202" t="s">
        <v>1693</v>
      </c>
      <c r="G485" s="202" t="s">
        <v>1075</v>
      </c>
      <c r="H485" s="202" t="s">
        <v>326</v>
      </c>
      <c r="I485" s="202" t="s">
        <v>1062</v>
      </c>
      <c r="J485" s="222">
        <f>VALUE(pub?gid_1251696231_single_true_output_csv[[#This Row],[SAJ品番]])</f>
        <v>55459</v>
      </c>
    </row>
    <row r="486" spans="1:10">
      <c r="A486" s="202" t="s">
        <v>2046</v>
      </c>
      <c r="B486" s="202" t="s">
        <v>2047</v>
      </c>
      <c r="C486" s="202" t="s">
        <v>520</v>
      </c>
      <c r="D486" s="202" t="s">
        <v>389</v>
      </c>
      <c r="E486" s="202">
        <v>440</v>
      </c>
      <c r="F486" s="202" t="s">
        <v>1693</v>
      </c>
      <c r="G486" s="202" t="s">
        <v>1075</v>
      </c>
      <c r="H486" s="202" t="s">
        <v>326</v>
      </c>
      <c r="I486" s="202" t="s">
        <v>1062</v>
      </c>
      <c r="J486" s="222">
        <f>VALUE(pub?gid_1251696231_single_true_output_csv[[#This Row],[SAJ品番]])</f>
        <v>55461</v>
      </c>
    </row>
    <row r="487" spans="1:10">
      <c r="A487" s="202" t="s">
        <v>2048</v>
      </c>
      <c r="B487" s="202" t="s">
        <v>2049</v>
      </c>
      <c r="C487" s="202" t="s">
        <v>547</v>
      </c>
      <c r="D487" s="202" t="s">
        <v>51</v>
      </c>
      <c r="E487" s="202">
        <v>440</v>
      </c>
      <c r="F487" s="202" t="s">
        <v>1693</v>
      </c>
      <c r="G487" s="202" t="s">
        <v>1075</v>
      </c>
      <c r="H487" s="202" t="s">
        <v>326</v>
      </c>
      <c r="I487" s="202" t="s">
        <v>1062</v>
      </c>
      <c r="J487" s="222">
        <f>VALUE(pub?gid_1251696231_single_true_output_csv[[#This Row],[SAJ品番]])</f>
        <v>55463</v>
      </c>
    </row>
    <row r="488" spans="1:10">
      <c r="A488" s="202" t="s">
        <v>2050</v>
      </c>
      <c r="B488" s="202" t="s">
        <v>2051</v>
      </c>
      <c r="C488" s="202" t="s">
        <v>548</v>
      </c>
      <c r="D488" s="202" t="s">
        <v>51</v>
      </c>
      <c r="E488" s="202">
        <v>440</v>
      </c>
      <c r="F488" s="202" t="s">
        <v>1693</v>
      </c>
      <c r="G488" s="202" t="s">
        <v>1075</v>
      </c>
      <c r="H488" s="202" t="s">
        <v>326</v>
      </c>
      <c r="I488" s="202" t="s">
        <v>1062</v>
      </c>
      <c r="J488" s="222">
        <f>VALUE(pub?gid_1251696231_single_true_output_csv[[#This Row],[SAJ品番]])</f>
        <v>55465</v>
      </c>
    </row>
    <row r="489" spans="1:10">
      <c r="A489" s="202" t="s">
        <v>2052</v>
      </c>
      <c r="B489" s="202" t="s">
        <v>2053</v>
      </c>
      <c r="C489" s="202" t="s">
        <v>549</v>
      </c>
      <c r="D489" s="202" t="s">
        <v>51</v>
      </c>
      <c r="E489" s="202">
        <v>440</v>
      </c>
      <c r="F489" s="202" t="s">
        <v>1693</v>
      </c>
      <c r="G489" s="202" t="s">
        <v>1075</v>
      </c>
      <c r="H489" s="202" t="s">
        <v>326</v>
      </c>
      <c r="I489" s="202" t="s">
        <v>1062</v>
      </c>
      <c r="J489" s="222">
        <f>VALUE(pub?gid_1251696231_single_true_output_csv[[#This Row],[SAJ品番]])</f>
        <v>55467</v>
      </c>
    </row>
    <row r="490" spans="1:10">
      <c r="A490" s="202" t="s">
        <v>2054</v>
      </c>
      <c r="B490" s="202" t="s">
        <v>2055</v>
      </c>
      <c r="C490" s="202" t="s">
        <v>550</v>
      </c>
      <c r="D490" s="202" t="s">
        <v>51</v>
      </c>
      <c r="E490" s="202">
        <v>440</v>
      </c>
      <c r="F490" s="202" t="s">
        <v>1693</v>
      </c>
      <c r="G490" s="202" t="s">
        <v>1075</v>
      </c>
      <c r="H490" s="202" t="s">
        <v>326</v>
      </c>
      <c r="I490" s="202" t="s">
        <v>1062</v>
      </c>
      <c r="J490" s="222">
        <f>VALUE(pub?gid_1251696231_single_true_output_csv[[#This Row],[SAJ品番]])</f>
        <v>55469</v>
      </c>
    </row>
    <row r="491" spans="1:10">
      <c r="A491" s="202" t="s">
        <v>2056</v>
      </c>
      <c r="B491" s="202" t="s">
        <v>2057</v>
      </c>
      <c r="C491" s="202" t="s">
        <v>551</v>
      </c>
      <c r="D491" s="202" t="s">
        <v>51</v>
      </c>
      <c r="E491" s="202">
        <v>440</v>
      </c>
      <c r="F491" s="202" t="s">
        <v>1693</v>
      </c>
      <c r="G491" s="202" t="s">
        <v>1075</v>
      </c>
      <c r="H491" s="202" t="s">
        <v>326</v>
      </c>
      <c r="I491" s="202" t="s">
        <v>1062</v>
      </c>
      <c r="J491" s="222">
        <f>VALUE(pub?gid_1251696231_single_true_output_csv[[#This Row],[SAJ品番]])</f>
        <v>55471</v>
      </c>
    </row>
    <row r="492" spans="1:10">
      <c r="A492" s="202" t="s">
        <v>2058</v>
      </c>
      <c r="B492" s="202" t="s">
        <v>2059</v>
      </c>
      <c r="C492" s="202" t="s">
        <v>552</v>
      </c>
      <c r="D492" s="202" t="s">
        <v>51</v>
      </c>
      <c r="E492" s="202">
        <v>440</v>
      </c>
      <c r="F492" s="202" t="s">
        <v>1693</v>
      </c>
      <c r="G492" s="202" t="s">
        <v>1075</v>
      </c>
      <c r="H492" s="202" t="s">
        <v>326</v>
      </c>
      <c r="I492" s="202" t="s">
        <v>1062</v>
      </c>
      <c r="J492" s="222">
        <f>VALUE(pub?gid_1251696231_single_true_output_csv[[#This Row],[SAJ品番]])</f>
        <v>55473</v>
      </c>
    </row>
    <row r="493" spans="1:10">
      <c r="A493" s="202" t="s">
        <v>2060</v>
      </c>
      <c r="B493" s="202" t="s">
        <v>2061</v>
      </c>
      <c r="C493" s="202" t="s">
        <v>553</v>
      </c>
      <c r="D493" s="202" t="s">
        <v>51</v>
      </c>
      <c r="E493" s="202">
        <v>440</v>
      </c>
      <c r="F493" s="202" t="s">
        <v>1693</v>
      </c>
      <c r="G493" s="202" t="s">
        <v>1075</v>
      </c>
      <c r="H493" s="202" t="s">
        <v>326</v>
      </c>
      <c r="I493" s="202" t="s">
        <v>1062</v>
      </c>
      <c r="J493" s="222">
        <f>VALUE(pub?gid_1251696231_single_true_output_csv[[#This Row],[SAJ品番]])</f>
        <v>55475</v>
      </c>
    </row>
    <row r="494" spans="1:10">
      <c r="A494" s="202" t="s">
        <v>2062</v>
      </c>
      <c r="B494" s="202" t="s">
        <v>2063</v>
      </c>
      <c r="C494" s="202" t="s">
        <v>554</v>
      </c>
      <c r="D494" s="202" t="s">
        <v>51</v>
      </c>
      <c r="E494" s="202">
        <v>440</v>
      </c>
      <c r="F494" s="202" t="s">
        <v>1693</v>
      </c>
      <c r="G494" s="202" t="s">
        <v>1075</v>
      </c>
      <c r="H494" s="202" t="s">
        <v>326</v>
      </c>
      <c r="I494" s="202" t="s">
        <v>1062</v>
      </c>
      <c r="J494" s="222">
        <f>VALUE(pub?gid_1251696231_single_true_output_csv[[#This Row],[SAJ品番]])</f>
        <v>55477</v>
      </c>
    </row>
    <row r="495" spans="1:10">
      <c r="A495" s="202" t="s">
        <v>2064</v>
      </c>
      <c r="B495" s="202" t="s">
        <v>2065</v>
      </c>
      <c r="C495" s="202" t="s">
        <v>555</v>
      </c>
      <c r="D495" s="202" t="s">
        <v>51</v>
      </c>
      <c r="E495" s="202">
        <v>176</v>
      </c>
      <c r="F495" s="202" t="s">
        <v>1693</v>
      </c>
      <c r="G495" s="202" t="s">
        <v>1075</v>
      </c>
      <c r="H495" s="202" t="s">
        <v>326</v>
      </c>
      <c r="I495" s="202" t="s">
        <v>1062</v>
      </c>
      <c r="J495" s="222">
        <f>VALUE(pub?gid_1251696231_single_true_output_csv[[#This Row],[SAJ品番]])</f>
        <v>55479</v>
      </c>
    </row>
    <row r="496" spans="1:10">
      <c r="A496" s="202" t="s">
        <v>2066</v>
      </c>
      <c r="B496" s="202" t="s">
        <v>2067</v>
      </c>
      <c r="C496" s="202" t="s">
        <v>1050</v>
      </c>
      <c r="D496" s="202" t="s">
        <v>51</v>
      </c>
      <c r="E496" s="202">
        <v>440</v>
      </c>
      <c r="F496" s="202" t="s">
        <v>1693</v>
      </c>
      <c r="G496" s="202" t="s">
        <v>1075</v>
      </c>
      <c r="H496" s="202" t="s">
        <v>326</v>
      </c>
      <c r="I496" s="202" t="s">
        <v>1062</v>
      </c>
      <c r="J496" s="222">
        <f>VALUE(pub?gid_1251696231_single_true_output_csv[[#This Row],[SAJ品番]])</f>
        <v>55481</v>
      </c>
    </row>
    <row r="497" spans="1:10">
      <c r="A497" s="202" t="s">
        <v>2068</v>
      </c>
      <c r="B497" s="202" t="s">
        <v>2069</v>
      </c>
      <c r="C497" s="202" t="s">
        <v>1051</v>
      </c>
      <c r="D497" s="202" t="s">
        <v>51</v>
      </c>
      <c r="E497" s="202">
        <v>440</v>
      </c>
      <c r="F497" s="202" t="s">
        <v>1693</v>
      </c>
      <c r="G497" s="202" t="s">
        <v>1075</v>
      </c>
      <c r="H497" s="202" t="s">
        <v>326</v>
      </c>
      <c r="I497" s="202" t="s">
        <v>1062</v>
      </c>
      <c r="J497" s="222">
        <f>VALUE(pub?gid_1251696231_single_true_output_csv[[#This Row],[SAJ品番]])</f>
        <v>55483</v>
      </c>
    </row>
    <row r="498" spans="1:10">
      <c r="A498" s="202" t="s">
        <v>2070</v>
      </c>
      <c r="B498" s="202" t="s">
        <v>2071</v>
      </c>
      <c r="C498" s="202" t="s">
        <v>1052</v>
      </c>
      <c r="D498" s="202" t="s">
        <v>51</v>
      </c>
      <c r="E498" s="202">
        <v>440</v>
      </c>
      <c r="F498" s="202" t="s">
        <v>1693</v>
      </c>
      <c r="G498" s="202" t="s">
        <v>1075</v>
      </c>
      <c r="H498" s="202" t="s">
        <v>326</v>
      </c>
      <c r="I498" s="202" t="s">
        <v>1062</v>
      </c>
      <c r="J498" s="222">
        <f>VALUE(pub?gid_1251696231_single_true_output_csv[[#This Row],[SAJ品番]])</f>
        <v>55485</v>
      </c>
    </row>
    <row r="499" spans="1:10">
      <c r="A499" s="202" t="s">
        <v>2072</v>
      </c>
      <c r="B499" s="202" t="s">
        <v>2073</v>
      </c>
      <c r="C499" s="202" t="s">
        <v>556</v>
      </c>
      <c r="D499" s="202" t="s">
        <v>557</v>
      </c>
      <c r="E499" s="202">
        <v>110</v>
      </c>
      <c r="F499" s="202" t="s">
        <v>1693</v>
      </c>
      <c r="G499" s="202" t="s">
        <v>1075</v>
      </c>
      <c r="H499" s="202" t="s">
        <v>326</v>
      </c>
      <c r="I499" s="202" t="s">
        <v>1062</v>
      </c>
      <c r="J499" s="222">
        <f>VALUE(pub?gid_1251696231_single_true_output_csv[[#This Row],[SAJ品番]])</f>
        <v>56010</v>
      </c>
    </row>
    <row r="500" spans="1:10">
      <c r="A500" s="202" t="s">
        <v>2074</v>
      </c>
      <c r="B500" s="202" t="s">
        <v>2075</v>
      </c>
      <c r="C500" s="202" t="s">
        <v>1063</v>
      </c>
      <c r="D500" s="202" t="s">
        <v>51</v>
      </c>
      <c r="E500" s="202">
        <v>176</v>
      </c>
      <c r="F500" s="202" t="s">
        <v>1693</v>
      </c>
      <c r="G500" s="202" t="s">
        <v>1075</v>
      </c>
      <c r="H500" s="202" t="s">
        <v>326</v>
      </c>
      <c r="I500" s="202" t="s">
        <v>1062</v>
      </c>
      <c r="J500" s="222">
        <f>VALUE(pub?gid_1251696231_single_true_output_csv[[#This Row],[SAJ品番]])</f>
        <v>56020</v>
      </c>
    </row>
    <row r="501" spans="1:10">
      <c r="A501" s="202" t="s">
        <v>2076</v>
      </c>
      <c r="B501" s="202" t="s">
        <v>2077</v>
      </c>
      <c r="C501" s="202" t="s">
        <v>558</v>
      </c>
      <c r="D501" s="202" t="s">
        <v>51</v>
      </c>
      <c r="E501" s="202">
        <v>462</v>
      </c>
      <c r="F501" s="202" t="s">
        <v>1693</v>
      </c>
      <c r="G501" s="202" t="s">
        <v>1075</v>
      </c>
      <c r="H501" s="202" t="s">
        <v>326</v>
      </c>
      <c r="I501" s="202" t="s">
        <v>1062</v>
      </c>
      <c r="J501" s="222">
        <f>VALUE(pub?gid_1251696231_single_true_output_csv[[#This Row],[SAJ品番]])</f>
        <v>56021</v>
      </c>
    </row>
    <row r="502" spans="1:10">
      <c r="A502" s="202" t="s">
        <v>2078</v>
      </c>
      <c r="B502" s="202" t="s">
        <v>2079</v>
      </c>
      <c r="C502" s="202" t="s">
        <v>559</v>
      </c>
      <c r="D502" s="202" t="s">
        <v>51</v>
      </c>
      <c r="E502" s="202">
        <v>462</v>
      </c>
      <c r="F502" s="202" t="s">
        <v>1693</v>
      </c>
      <c r="G502" s="202" t="s">
        <v>1075</v>
      </c>
      <c r="H502" s="202" t="s">
        <v>326</v>
      </c>
      <c r="I502" s="202" t="s">
        <v>1062</v>
      </c>
      <c r="J502" s="222">
        <f>VALUE(pub?gid_1251696231_single_true_output_csv[[#This Row],[SAJ品番]])</f>
        <v>56023</v>
      </c>
    </row>
    <row r="503" spans="1:10">
      <c r="A503" s="202" t="s">
        <v>2080</v>
      </c>
      <c r="B503" s="202" t="s">
        <v>2081</v>
      </c>
      <c r="C503" s="202" t="s">
        <v>560</v>
      </c>
      <c r="D503" s="202" t="s">
        <v>51</v>
      </c>
      <c r="E503" s="202">
        <v>462</v>
      </c>
      <c r="F503" s="202" t="s">
        <v>1693</v>
      </c>
      <c r="G503" s="202" t="s">
        <v>1075</v>
      </c>
      <c r="H503" s="202" t="s">
        <v>326</v>
      </c>
      <c r="I503" s="202" t="s">
        <v>1062</v>
      </c>
      <c r="J503" s="222">
        <f>VALUE(pub?gid_1251696231_single_true_output_csv[[#This Row],[SAJ品番]])</f>
        <v>56024</v>
      </c>
    </row>
    <row r="504" spans="1:10">
      <c r="A504" s="202" t="s">
        <v>2082</v>
      </c>
      <c r="B504" s="202" t="s">
        <v>2083</v>
      </c>
      <c r="C504" s="202" t="s">
        <v>561</v>
      </c>
      <c r="D504" s="202" t="s">
        <v>51</v>
      </c>
      <c r="E504" s="202">
        <v>462</v>
      </c>
      <c r="F504" s="202" t="s">
        <v>1693</v>
      </c>
      <c r="G504" s="202" t="s">
        <v>1075</v>
      </c>
      <c r="H504" s="202" t="s">
        <v>326</v>
      </c>
      <c r="I504" s="202" t="s">
        <v>1062</v>
      </c>
      <c r="J504" s="222">
        <f>VALUE(pub?gid_1251696231_single_true_output_csv[[#This Row],[SAJ品番]])</f>
        <v>56025</v>
      </c>
    </row>
    <row r="505" spans="1:10">
      <c r="A505" s="202" t="s">
        <v>2084</v>
      </c>
      <c r="B505" s="202" t="s">
        <v>2085</v>
      </c>
      <c r="C505" s="202" t="s">
        <v>562</v>
      </c>
      <c r="D505" s="202" t="s">
        <v>51</v>
      </c>
      <c r="E505" s="202">
        <v>462</v>
      </c>
      <c r="F505" s="202" t="s">
        <v>1693</v>
      </c>
      <c r="G505" s="202" t="s">
        <v>1075</v>
      </c>
      <c r="H505" s="202" t="s">
        <v>326</v>
      </c>
      <c r="I505" s="202" t="s">
        <v>1062</v>
      </c>
      <c r="J505" s="222">
        <f>VALUE(pub?gid_1251696231_single_true_output_csv[[#This Row],[SAJ品番]])</f>
        <v>56026</v>
      </c>
    </row>
    <row r="506" spans="1:10">
      <c r="A506" s="202" t="s">
        <v>2086</v>
      </c>
      <c r="B506" s="202" t="s">
        <v>2087</v>
      </c>
      <c r="C506" s="202" t="s">
        <v>563</v>
      </c>
      <c r="D506" s="202" t="s">
        <v>51</v>
      </c>
      <c r="E506" s="202">
        <v>462</v>
      </c>
      <c r="F506" s="202" t="s">
        <v>1693</v>
      </c>
      <c r="G506" s="202" t="s">
        <v>1075</v>
      </c>
      <c r="H506" s="202" t="s">
        <v>326</v>
      </c>
      <c r="I506" s="202" t="s">
        <v>1062</v>
      </c>
      <c r="J506" s="222">
        <f>VALUE(pub?gid_1251696231_single_true_output_csv[[#This Row],[SAJ品番]])</f>
        <v>56027</v>
      </c>
    </row>
    <row r="507" spans="1:10">
      <c r="A507" s="202" t="s">
        <v>2088</v>
      </c>
      <c r="B507" s="202" t="s">
        <v>2089</v>
      </c>
      <c r="C507" s="202" t="s">
        <v>564</v>
      </c>
      <c r="D507" s="202" t="s">
        <v>51</v>
      </c>
      <c r="E507" s="202">
        <v>308</v>
      </c>
      <c r="F507" s="202" t="s">
        <v>1693</v>
      </c>
      <c r="G507" s="202" t="s">
        <v>1075</v>
      </c>
      <c r="H507" s="202" t="s">
        <v>326</v>
      </c>
      <c r="I507" s="202" t="s">
        <v>1062</v>
      </c>
      <c r="J507" s="222">
        <f>VALUE(pub?gid_1251696231_single_true_output_csv[[#This Row],[SAJ品番]])</f>
        <v>56031</v>
      </c>
    </row>
    <row r="508" spans="1:10">
      <c r="A508" s="202" t="s">
        <v>2090</v>
      </c>
      <c r="B508" s="202" t="s">
        <v>2091</v>
      </c>
      <c r="C508" s="202" t="s">
        <v>565</v>
      </c>
      <c r="D508" s="202" t="s">
        <v>51</v>
      </c>
      <c r="E508" s="202">
        <v>308</v>
      </c>
      <c r="F508" s="202" t="s">
        <v>1693</v>
      </c>
      <c r="G508" s="202" t="s">
        <v>1075</v>
      </c>
      <c r="H508" s="202" t="s">
        <v>326</v>
      </c>
      <c r="I508" s="202" t="s">
        <v>1062</v>
      </c>
      <c r="J508" s="222">
        <f>VALUE(pub?gid_1251696231_single_true_output_csv[[#This Row],[SAJ品番]])</f>
        <v>56033</v>
      </c>
    </row>
    <row r="509" spans="1:10">
      <c r="A509" s="202" t="s">
        <v>2092</v>
      </c>
      <c r="B509" s="202" t="s">
        <v>2093</v>
      </c>
      <c r="C509" s="202" t="s">
        <v>566</v>
      </c>
      <c r="D509" s="202" t="s">
        <v>51</v>
      </c>
      <c r="E509" s="202">
        <v>308</v>
      </c>
      <c r="F509" s="202" t="s">
        <v>1693</v>
      </c>
      <c r="G509" s="202" t="s">
        <v>1075</v>
      </c>
      <c r="H509" s="202" t="s">
        <v>326</v>
      </c>
      <c r="I509" s="202" t="s">
        <v>1062</v>
      </c>
      <c r="J509" s="222">
        <f>VALUE(pub?gid_1251696231_single_true_output_csv[[#This Row],[SAJ品番]])</f>
        <v>56035</v>
      </c>
    </row>
    <row r="510" spans="1:10">
      <c r="A510" s="202" t="s">
        <v>2094</v>
      </c>
      <c r="B510" s="202" t="s">
        <v>2095</v>
      </c>
      <c r="C510" s="202" t="s">
        <v>567</v>
      </c>
      <c r="D510" s="202" t="s">
        <v>51</v>
      </c>
      <c r="E510" s="202">
        <v>308</v>
      </c>
      <c r="F510" s="202" t="s">
        <v>1693</v>
      </c>
      <c r="G510" s="202" t="s">
        <v>1075</v>
      </c>
      <c r="H510" s="202" t="s">
        <v>326</v>
      </c>
      <c r="I510" s="202" t="s">
        <v>1062</v>
      </c>
      <c r="J510" s="222">
        <f>VALUE(pub?gid_1251696231_single_true_output_csv[[#This Row],[SAJ品番]])</f>
        <v>56037</v>
      </c>
    </row>
    <row r="511" spans="1:10">
      <c r="A511" s="202" t="s">
        <v>2096</v>
      </c>
      <c r="B511" s="202" t="s">
        <v>2097</v>
      </c>
      <c r="C511" s="202" t="s">
        <v>568</v>
      </c>
      <c r="D511" s="202" t="s">
        <v>51</v>
      </c>
      <c r="E511" s="202">
        <v>308</v>
      </c>
      <c r="F511" s="202" t="s">
        <v>1693</v>
      </c>
      <c r="G511" s="202" t="s">
        <v>1075</v>
      </c>
      <c r="H511" s="202" t="s">
        <v>326</v>
      </c>
      <c r="I511" s="202" t="s">
        <v>1062</v>
      </c>
      <c r="J511" s="222">
        <f>VALUE(pub?gid_1251696231_single_true_output_csv[[#This Row],[SAJ品番]])</f>
        <v>56039</v>
      </c>
    </row>
    <row r="512" spans="1:10">
      <c r="A512" s="202" t="s">
        <v>2098</v>
      </c>
      <c r="B512" s="202" t="s">
        <v>2099</v>
      </c>
      <c r="C512" s="202" t="s">
        <v>569</v>
      </c>
      <c r="D512" s="202" t="s">
        <v>51</v>
      </c>
      <c r="E512" s="202">
        <v>330</v>
      </c>
      <c r="F512" s="202" t="s">
        <v>1693</v>
      </c>
      <c r="G512" s="202" t="s">
        <v>1075</v>
      </c>
      <c r="H512" s="202" t="s">
        <v>326</v>
      </c>
      <c r="I512" s="202" t="s">
        <v>1062</v>
      </c>
      <c r="J512" s="222">
        <f>VALUE(pub?gid_1251696231_single_true_output_csv[[#This Row],[SAJ品番]])</f>
        <v>56060</v>
      </c>
    </row>
    <row r="513" spans="1:10">
      <c r="A513" s="202" t="s">
        <v>2100</v>
      </c>
      <c r="B513" s="202" t="s">
        <v>2101</v>
      </c>
      <c r="C513" s="202" t="s">
        <v>570</v>
      </c>
      <c r="D513" s="202" t="s">
        <v>571</v>
      </c>
      <c r="E513" s="202">
        <v>330</v>
      </c>
      <c r="F513" s="202" t="s">
        <v>1693</v>
      </c>
      <c r="G513" s="202" t="s">
        <v>1075</v>
      </c>
      <c r="H513" s="202" t="s">
        <v>326</v>
      </c>
      <c r="I513" s="202" t="s">
        <v>1062</v>
      </c>
      <c r="J513" s="222">
        <f>VALUE(pub?gid_1251696231_single_true_output_csv[[#This Row],[SAJ品番]])</f>
        <v>56061</v>
      </c>
    </row>
    <row r="514" spans="1:10">
      <c r="A514" s="202" t="s">
        <v>2102</v>
      </c>
      <c r="B514" s="202" t="s">
        <v>2103</v>
      </c>
      <c r="C514" s="202" t="s">
        <v>570</v>
      </c>
      <c r="D514" s="202" t="s">
        <v>572</v>
      </c>
      <c r="E514" s="202">
        <v>330</v>
      </c>
      <c r="F514" s="202" t="s">
        <v>1693</v>
      </c>
      <c r="G514" s="202" t="s">
        <v>1075</v>
      </c>
      <c r="H514" s="202" t="s">
        <v>326</v>
      </c>
      <c r="I514" s="202" t="s">
        <v>1062</v>
      </c>
      <c r="J514" s="222">
        <f>VALUE(pub?gid_1251696231_single_true_output_csv[[#This Row],[SAJ品番]])</f>
        <v>56062</v>
      </c>
    </row>
    <row r="515" spans="1:10">
      <c r="A515" s="202" t="s">
        <v>2104</v>
      </c>
      <c r="B515" s="202" t="s">
        <v>2105</v>
      </c>
      <c r="C515" s="202" t="s">
        <v>570</v>
      </c>
      <c r="D515" s="202" t="s">
        <v>420</v>
      </c>
      <c r="E515" s="202">
        <v>330</v>
      </c>
      <c r="F515" s="202" t="s">
        <v>1693</v>
      </c>
      <c r="G515" s="202" t="s">
        <v>1075</v>
      </c>
      <c r="H515" s="202" t="s">
        <v>326</v>
      </c>
      <c r="I515" s="202" t="s">
        <v>1062</v>
      </c>
      <c r="J515" s="222">
        <f>VALUE(pub?gid_1251696231_single_true_output_csv[[#This Row],[SAJ品番]])</f>
        <v>56063</v>
      </c>
    </row>
    <row r="516" spans="1:10">
      <c r="A516" s="202" t="s">
        <v>2106</v>
      </c>
      <c r="B516" s="202" t="s">
        <v>2107</v>
      </c>
      <c r="C516" s="202" t="s">
        <v>573</v>
      </c>
      <c r="D516" s="202" t="s">
        <v>51</v>
      </c>
      <c r="E516" s="202">
        <v>154</v>
      </c>
      <c r="F516" s="202" t="s">
        <v>1693</v>
      </c>
      <c r="G516" s="202" t="s">
        <v>1075</v>
      </c>
      <c r="H516" s="202" t="s">
        <v>326</v>
      </c>
      <c r="I516" s="202" t="s">
        <v>1062</v>
      </c>
      <c r="J516" s="222">
        <f>VALUE(pub?gid_1251696231_single_true_output_csv[[#This Row],[SAJ品番]])</f>
        <v>56116</v>
      </c>
    </row>
    <row r="517" spans="1:10">
      <c r="A517" s="202" t="s">
        <v>2108</v>
      </c>
      <c r="B517" s="202" t="s">
        <v>2109</v>
      </c>
      <c r="C517" s="202" t="s">
        <v>574</v>
      </c>
      <c r="D517" s="202" t="s">
        <v>51</v>
      </c>
      <c r="E517" s="202">
        <v>220</v>
      </c>
      <c r="F517" s="202" t="s">
        <v>1693</v>
      </c>
      <c r="G517" s="202" t="s">
        <v>1075</v>
      </c>
      <c r="H517" s="202" t="s">
        <v>326</v>
      </c>
      <c r="I517" s="202" t="s">
        <v>1062</v>
      </c>
      <c r="J517" s="222">
        <f>VALUE(pub?gid_1251696231_single_true_output_csv[[#This Row],[SAJ品番]])</f>
        <v>56122</v>
      </c>
    </row>
    <row r="518" spans="1:10">
      <c r="A518" s="202" t="s">
        <v>2110</v>
      </c>
      <c r="B518" s="202" t="s">
        <v>2111</v>
      </c>
      <c r="C518" s="202" t="s">
        <v>575</v>
      </c>
      <c r="D518" s="202" t="s">
        <v>51</v>
      </c>
      <c r="E518" s="202">
        <v>275</v>
      </c>
      <c r="F518" s="202" t="s">
        <v>1693</v>
      </c>
      <c r="G518" s="202" t="s">
        <v>1075</v>
      </c>
      <c r="H518" s="202" t="s">
        <v>326</v>
      </c>
      <c r="I518" s="202" t="s">
        <v>1062</v>
      </c>
      <c r="J518" s="222">
        <f>VALUE(pub?gid_1251696231_single_true_output_csv[[#This Row],[SAJ品番]])</f>
        <v>56160</v>
      </c>
    </row>
    <row r="519" spans="1:10">
      <c r="A519" s="202" t="s">
        <v>2112</v>
      </c>
      <c r="B519" s="202" t="s">
        <v>2113</v>
      </c>
      <c r="C519" s="202" t="s">
        <v>576</v>
      </c>
      <c r="D519" s="202" t="s">
        <v>51</v>
      </c>
      <c r="E519" s="202">
        <v>275</v>
      </c>
      <c r="F519" s="202" t="s">
        <v>1693</v>
      </c>
      <c r="G519" s="202" t="s">
        <v>1075</v>
      </c>
      <c r="H519" s="202" t="s">
        <v>326</v>
      </c>
      <c r="I519" s="202" t="s">
        <v>1062</v>
      </c>
      <c r="J519" s="222">
        <f>VALUE(pub?gid_1251696231_single_true_output_csv[[#This Row],[SAJ品番]])</f>
        <v>56161</v>
      </c>
    </row>
    <row r="520" spans="1:10">
      <c r="A520" s="202" t="s">
        <v>2114</v>
      </c>
      <c r="B520" s="202" t="s">
        <v>2115</v>
      </c>
      <c r="C520" s="202" t="s">
        <v>577</v>
      </c>
      <c r="D520" s="202" t="s">
        <v>51</v>
      </c>
      <c r="E520" s="202">
        <v>275</v>
      </c>
      <c r="F520" s="202" t="s">
        <v>1693</v>
      </c>
      <c r="G520" s="202" t="s">
        <v>1075</v>
      </c>
      <c r="H520" s="202" t="s">
        <v>326</v>
      </c>
      <c r="I520" s="202" t="s">
        <v>1062</v>
      </c>
      <c r="J520" s="222">
        <f>VALUE(pub?gid_1251696231_single_true_output_csv[[#This Row],[SAJ品番]])</f>
        <v>56162</v>
      </c>
    </row>
    <row r="521" spans="1:10">
      <c r="A521" s="202" t="s">
        <v>2116</v>
      </c>
      <c r="B521" s="202" t="s">
        <v>2117</v>
      </c>
      <c r="C521" s="202" t="s">
        <v>578</v>
      </c>
      <c r="D521" s="202" t="s">
        <v>347</v>
      </c>
      <c r="E521" s="202">
        <v>110</v>
      </c>
      <c r="F521" s="202" t="s">
        <v>1693</v>
      </c>
      <c r="G521" s="202" t="s">
        <v>1075</v>
      </c>
      <c r="H521" s="202" t="s">
        <v>326</v>
      </c>
      <c r="I521" s="202" t="s">
        <v>1062</v>
      </c>
      <c r="J521" s="222">
        <f>VALUE(pub?gid_1251696231_single_true_output_csv[[#This Row],[SAJ品番]])</f>
        <v>56221</v>
      </c>
    </row>
    <row r="522" spans="1:10">
      <c r="A522" s="202" t="s">
        <v>2118</v>
      </c>
      <c r="B522" s="202" t="s">
        <v>2119</v>
      </c>
      <c r="C522" s="202" t="s">
        <v>579</v>
      </c>
      <c r="D522" s="202" t="s">
        <v>347</v>
      </c>
      <c r="E522" s="202">
        <v>110</v>
      </c>
      <c r="F522" s="202" t="s">
        <v>1693</v>
      </c>
      <c r="G522" s="202" t="s">
        <v>1075</v>
      </c>
      <c r="H522" s="202" t="s">
        <v>326</v>
      </c>
      <c r="I522" s="202" t="s">
        <v>1062</v>
      </c>
      <c r="J522" s="222">
        <f>VALUE(pub?gid_1251696231_single_true_output_csv[[#This Row],[SAJ品番]])</f>
        <v>56223</v>
      </c>
    </row>
    <row r="523" spans="1:10">
      <c r="A523" s="202" t="s">
        <v>2120</v>
      </c>
      <c r="B523" s="202" t="s">
        <v>2121</v>
      </c>
      <c r="C523" s="202" t="s">
        <v>580</v>
      </c>
      <c r="D523" s="202" t="s">
        <v>51</v>
      </c>
      <c r="E523" s="202">
        <v>242</v>
      </c>
      <c r="F523" s="202" t="s">
        <v>1693</v>
      </c>
      <c r="G523" s="202" t="s">
        <v>1075</v>
      </c>
      <c r="H523" s="202" t="s">
        <v>326</v>
      </c>
      <c r="I523" s="202" t="s">
        <v>1062</v>
      </c>
      <c r="J523" s="222">
        <f>VALUE(pub?gid_1251696231_single_true_output_csv[[#This Row],[SAJ品番]])</f>
        <v>56492</v>
      </c>
    </row>
    <row r="524" spans="1:10">
      <c r="A524" s="202" t="s">
        <v>2122</v>
      </c>
      <c r="B524" s="202" t="s">
        <v>2123</v>
      </c>
      <c r="C524" s="202" t="s">
        <v>581</v>
      </c>
      <c r="D524" s="202" t="s">
        <v>51</v>
      </c>
      <c r="E524" s="202">
        <v>242</v>
      </c>
      <c r="F524" s="202" t="s">
        <v>1693</v>
      </c>
      <c r="G524" s="202" t="s">
        <v>1075</v>
      </c>
      <c r="H524" s="202" t="s">
        <v>326</v>
      </c>
      <c r="I524" s="202" t="s">
        <v>1062</v>
      </c>
      <c r="J524" s="222">
        <f>VALUE(pub?gid_1251696231_single_true_output_csv[[#This Row],[SAJ品番]])</f>
        <v>56495</v>
      </c>
    </row>
    <row r="525" spans="1:10">
      <c r="A525" s="202" t="s">
        <v>2124</v>
      </c>
      <c r="B525" s="202" t="s">
        <v>2125</v>
      </c>
      <c r="C525" s="202" t="s">
        <v>582</v>
      </c>
      <c r="D525" s="202" t="s">
        <v>51</v>
      </c>
      <c r="E525" s="202">
        <v>242</v>
      </c>
      <c r="F525" s="202" t="s">
        <v>1693</v>
      </c>
      <c r="G525" s="202" t="s">
        <v>1075</v>
      </c>
      <c r="H525" s="202" t="s">
        <v>326</v>
      </c>
      <c r="I525" s="202" t="s">
        <v>1062</v>
      </c>
      <c r="J525" s="222">
        <f>VALUE(pub?gid_1251696231_single_true_output_csv[[#This Row],[SAJ品番]])</f>
        <v>56498</v>
      </c>
    </row>
    <row r="526" spans="1:10">
      <c r="A526" s="202" t="s">
        <v>2126</v>
      </c>
      <c r="B526" s="202" t="s">
        <v>2127</v>
      </c>
      <c r="C526" s="202" t="s">
        <v>583</v>
      </c>
      <c r="D526" s="202" t="s">
        <v>51</v>
      </c>
      <c r="E526" s="202">
        <v>176</v>
      </c>
      <c r="F526" s="202" t="s">
        <v>1693</v>
      </c>
      <c r="G526" s="202" t="s">
        <v>1075</v>
      </c>
      <c r="H526" s="202" t="s">
        <v>326</v>
      </c>
      <c r="I526" s="202" t="s">
        <v>1062</v>
      </c>
      <c r="J526" s="222">
        <f>VALUE(pub?gid_1251696231_single_true_output_csv[[#This Row],[SAJ品番]])</f>
        <v>57017</v>
      </c>
    </row>
    <row r="527" spans="1:10">
      <c r="A527" s="202" t="s">
        <v>2128</v>
      </c>
      <c r="B527" s="202" t="s">
        <v>2129</v>
      </c>
      <c r="C527" s="202" t="s">
        <v>584</v>
      </c>
      <c r="D527" s="202" t="s">
        <v>51</v>
      </c>
      <c r="E527" s="202">
        <v>176</v>
      </c>
      <c r="F527" s="202" t="s">
        <v>1693</v>
      </c>
      <c r="G527" s="202" t="s">
        <v>1075</v>
      </c>
      <c r="H527" s="202" t="s">
        <v>326</v>
      </c>
      <c r="I527" s="202" t="s">
        <v>1062</v>
      </c>
      <c r="J527" s="222">
        <f>VALUE(pub?gid_1251696231_single_true_output_csv[[#This Row],[SAJ品番]])</f>
        <v>57023</v>
      </c>
    </row>
    <row r="528" spans="1:10">
      <c r="A528" s="202" t="s">
        <v>2130</v>
      </c>
      <c r="B528" s="202" t="s">
        <v>2131</v>
      </c>
      <c r="C528" s="202" t="s">
        <v>585</v>
      </c>
      <c r="D528" s="202" t="s">
        <v>51</v>
      </c>
      <c r="E528" s="202">
        <v>176</v>
      </c>
      <c r="F528" s="202" t="s">
        <v>1693</v>
      </c>
      <c r="G528" s="202" t="s">
        <v>1075</v>
      </c>
      <c r="H528" s="202" t="s">
        <v>326</v>
      </c>
      <c r="I528" s="202" t="s">
        <v>1062</v>
      </c>
      <c r="J528" s="222">
        <f>VALUE(pub?gid_1251696231_single_true_output_csv[[#This Row],[SAJ品番]])</f>
        <v>57039</v>
      </c>
    </row>
    <row r="529" spans="1:10">
      <c r="A529" s="202" t="s">
        <v>2132</v>
      </c>
      <c r="B529" s="202" t="s">
        <v>2133</v>
      </c>
      <c r="C529" s="202" t="s">
        <v>586</v>
      </c>
      <c r="D529" s="202" t="s">
        <v>51</v>
      </c>
      <c r="E529" s="202">
        <v>176</v>
      </c>
      <c r="F529" s="202" t="s">
        <v>1693</v>
      </c>
      <c r="G529" s="202" t="s">
        <v>1075</v>
      </c>
      <c r="H529" s="202" t="s">
        <v>326</v>
      </c>
      <c r="I529" s="202" t="s">
        <v>1062</v>
      </c>
      <c r="J529" s="222">
        <f>VALUE(pub?gid_1251696231_single_true_output_csv[[#This Row],[SAJ品番]])</f>
        <v>57045</v>
      </c>
    </row>
    <row r="530" spans="1:10">
      <c r="A530" s="202" t="s">
        <v>2134</v>
      </c>
      <c r="B530" s="202" t="s">
        <v>2135</v>
      </c>
      <c r="C530" s="202" t="s">
        <v>587</v>
      </c>
      <c r="D530" s="202" t="s">
        <v>51</v>
      </c>
      <c r="E530" s="202">
        <v>176</v>
      </c>
      <c r="F530" s="202" t="s">
        <v>1693</v>
      </c>
      <c r="G530" s="202" t="s">
        <v>1075</v>
      </c>
      <c r="H530" s="202" t="s">
        <v>326</v>
      </c>
      <c r="I530" s="202" t="s">
        <v>1062</v>
      </c>
      <c r="J530" s="222">
        <f>VALUE(pub?gid_1251696231_single_true_output_csv[[#This Row],[SAJ品番]])</f>
        <v>57051</v>
      </c>
    </row>
    <row r="531" spans="1:10">
      <c r="A531" s="202" t="s">
        <v>2136</v>
      </c>
      <c r="B531" s="202" t="s">
        <v>2137</v>
      </c>
      <c r="C531" s="202" t="s">
        <v>588</v>
      </c>
      <c r="D531" s="202" t="s">
        <v>51</v>
      </c>
      <c r="E531" s="202">
        <v>176</v>
      </c>
      <c r="F531" s="202" t="s">
        <v>1693</v>
      </c>
      <c r="G531" s="202" t="s">
        <v>1075</v>
      </c>
      <c r="H531" s="202" t="s">
        <v>326</v>
      </c>
      <c r="I531" s="202" t="s">
        <v>1062</v>
      </c>
      <c r="J531" s="222">
        <f>VALUE(pub?gid_1251696231_single_true_output_csv[[#This Row],[SAJ品番]])</f>
        <v>57067</v>
      </c>
    </row>
    <row r="532" spans="1:10">
      <c r="A532" s="202" t="s">
        <v>2138</v>
      </c>
      <c r="B532" s="202" t="s">
        <v>2139</v>
      </c>
      <c r="C532" s="202" t="s">
        <v>589</v>
      </c>
      <c r="D532" s="202" t="s">
        <v>51</v>
      </c>
      <c r="E532" s="202">
        <v>176</v>
      </c>
      <c r="F532" s="202" t="s">
        <v>1693</v>
      </c>
      <c r="G532" s="202" t="s">
        <v>1075</v>
      </c>
      <c r="H532" s="202" t="s">
        <v>326</v>
      </c>
      <c r="I532" s="202" t="s">
        <v>1062</v>
      </c>
      <c r="J532" s="222">
        <f>VALUE(pub?gid_1251696231_single_true_output_csv[[#This Row],[SAJ品番]])</f>
        <v>57073</v>
      </c>
    </row>
    <row r="533" spans="1:10">
      <c r="A533" s="202" t="s">
        <v>2140</v>
      </c>
      <c r="B533" s="202" t="s">
        <v>2141</v>
      </c>
      <c r="C533" s="202" t="s">
        <v>590</v>
      </c>
      <c r="D533" s="202" t="s">
        <v>51</v>
      </c>
      <c r="E533" s="202">
        <v>176</v>
      </c>
      <c r="F533" s="202" t="s">
        <v>1693</v>
      </c>
      <c r="G533" s="202" t="s">
        <v>1075</v>
      </c>
      <c r="H533" s="202" t="s">
        <v>326</v>
      </c>
      <c r="I533" s="202" t="s">
        <v>1062</v>
      </c>
      <c r="J533" s="222">
        <f>VALUE(pub?gid_1251696231_single_true_output_csv[[#This Row],[SAJ品番]])</f>
        <v>57089</v>
      </c>
    </row>
    <row r="534" spans="1:10">
      <c r="A534" s="202" t="s">
        <v>2142</v>
      </c>
      <c r="B534" s="202" t="s">
        <v>2143</v>
      </c>
      <c r="C534" s="202" t="s">
        <v>591</v>
      </c>
      <c r="D534" s="202" t="s">
        <v>51</v>
      </c>
      <c r="E534" s="202">
        <v>176</v>
      </c>
      <c r="F534" s="202" t="s">
        <v>1693</v>
      </c>
      <c r="G534" s="202" t="s">
        <v>1075</v>
      </c>
      <c r="H534" s="202" t="s">
        <v>326</v>
      </c>
      <c r="I534" s="202" t="s">
        <v>1062</v>
      </c>
      <c r="J534" s="222">
        <f>VALUE(pub?gid_1251696231_single_true_output_csv[[#This Row],[SAJ品番]])</f>
        <v>57095</v>
      </c>
    </row>
    <row r="535" spans="1:10">
      <c r="A535" s="202" t="s">
        <v>2144</v>
      </c>
      <c r="B535" s="202" t="s">
        <v>2145</v>
      </c>
      <c r="C535" s="202" t="s">
        <v>592</v>
      </c>
      <c r="D535" s="202" t="s">
        <v>51</v>
      </c>
      <c r="E535" s="202">
        <v>176</v>
      </c>
      <c r="F535" s="202" t="s">
        <v>1693</v>
      </c>
      <c r="G535" s="202" t="s">
        <v>1075</v>
      </c>
      <c r="H535" s="202" t="s">
        <v>326</v>
      </c>
      <c r="I535" s="202" t="s">
        <v>1062</v>
      </c>
      <c r="J535" s="222">
        <f>VALUE(pub?gid_1251696231_single_true_output_csv[[#This Row],[SAJ品番]])</f>
        <v>57108</v>
      </c>
    </row>
    <row r="536" spans="1:10">
      <c r="A536" s="202" t="s">
        <v>2146</v>
      </c>
      <c r="B536" s="202" t="s">
        <v>2147</v>
      </c>
      <c r="C536" s="202" t="s">
        <v>593</v>
      </c>
      <c r="D536" s="202" t="s">
        <v>51</v>
      </c>
      <c r="E536" s="202">
        <v>176</v>
      </c>
      <c r="F536" s="202" t="s">
        <v>1693</v>
      </c>
      <c r="G536" s="202" t="s">
        <v>1075</v>
      </c>
      <c r="H536" s="202" t="s">
        <v>326</v>
      </c>
      <c r="I536" s="202" t="s">
        <v>1062</v>
      </c>
      <c r="J536" s="222">
        <f>VALUE(pub?gid_1251696231_single_true_output_csv[[#This Row],[SAJ品番]])</f>
        <v>57114</v>
      </c>
    </row>
    <row r="537" spans="1:10">
      <c r="A537" s="202" t="s">
        <v>2148</v>
      </c>
      <c r="B537" s="202" t="s">
        <v>2149</v>
      </c>
      <c r="C537" s="202" t="s">
        <v>594</v>
      </c>
      <c r="D537" s="202" t="s">
        <v>51</v>
      </c>
      <c r="E537" s="202">
        <v>176</v>
      </c>
      <c r="F537" s="202" t="s">
        <v>1693</v>
      </c>
      <c r="G537" s="202" t="s">
        <v>1075</v>
      </c>
      <c r="H537" s="202" t="s">
        <v>326</v>
      </c>
      <c r="I537" s="202" t="s">
        <v>1062</v>
      </c>
      <c r="J537" s="222">
        <f>VALUE(pub?gid_1251696231_single_true_output_csv[[#This Row],[SAJ品番]])</f>
        <v>57120</v>
      </c>
    </row>
    <row r="538" spans="1:10">
      <c r="A538" s="202" t="s">
        <v>2150</v>
      </c>
      <c r="B538" s="202" t="s">
        <v>2151</v>
      </c>
      <c r="C538" s="202" t="s">
        <v>595</v>
      </c>
      <c r="D538" s="202" t="s">
        <v>51</v>
      </c>
      <c r="E538" s="202">
        <v>176</v>
      </c>
      <c r="F538" s="202" t="s">
        <v>1693</v>
      </c>
      <c r="G538" s="202" t="s">
        <v>1075</v>
      </c>
      <c r="H538" s="202" t="s">
        <v>326</v>
      </c>
      <c r="I538" s="202" t="s">
        <v>1062</v>
      </c>
      <c r="J538" s="222">
        <f>VALUE(pub?gid_1251696231_single_true_output_csv[[#This Row],[SAJ品番]])</f>
        <v>57136</v>
      </c>
    </row>
    <row r="539" spans="1:10">
      <c r="A539" s="202" t="s">
        <v>2152</v>
      </c>
      <c r="B539" s="202" t="s">
        <v>2153</v>
      </c>
      <c r="C539" s="202" t="s">
        <v>596</v>
      </c>
      <c r="D539" s="202" t="s">
        <v>51</v>
      </c>
      <c r="E539" s="202">
        <v>176</v>
      </c>
      <c r="F539" s="202" t="s">
        <v>1693</v>
      </c>
      <c r="G539" s="202" t="s">
        <v>1075</v>
      </c>
      <c r="H539" s="202" t="s">
        <v>326</v>
      </c>
      <c r="I539" s="202" t="s">
        <v>1062</v>
      </c>
      <c r="J539" s="222">
        <f>VALUE(pub?gid_1251696231_single_true_output_csv[[#This Row],[SAJ品番]])</f>
        <v>57142</v>
      </c>
    </row>
    <row r="540" spans="1:10">
      <c r="A540" s="202" t="s">
        <v>2154</v>
      </c>
      <c r="B540" s="202" t="s">
        <v>2155</v>
      </c>
      <c r="C540" s="202" t="s">
        <v>597</v>
      </c>
      <c r="D540" s="202" t="s">
        <v>51</v>
      </c>
      <c r="E540" s="202">
        <v>176</v>
      </c>
      <c r="F540" s="202" t="s">
        <v>1693</v>
      </c>
      <c r="G540" s="202" t="s">
        <v>1075</v>
      </c>
      <c r="H540" s="202" t="s">
        <v>326</v>
      </c>
      <c r="I540" s="202" t="s">
        <v>1062</v>
      </c>
      <c r="J540" s="222">
        <f>VALUE(pub?gid_1251696231_single_true_output_csv[[#This Row],[SAJ品番]])</f>
        <v>57158</v>
      </c>
    </row>
    <row r="541" spans="1:10">
      <c r="A541" s="202" t="s">
        <v>2156</v>
      </c>
      <c r="B541" s="202" t="s">
        <v>2157</v>
      </c>
      <c r="C541" s="202" t="s">
        <v>598</v>
      </c>
      <c r="D541" s="202" t="s">
        <v>51</v>
      </c>
      <c r="E541" s="202">
        <v>176</v>
      </c>
      <c r="F541" s="202" t="s">
        <v>1693</v>
      </c>
      <c r="G541" s="202" t="s">
        <v>1075</v>
      </c>
      <c r="H541" s="202" t="s">
        <v>326</v>
      </c>
      <c r="I541" s="202" t="s">
        <v>1062</v>
      </c>
      <c r="J541" s="222">
        <f>VALUE(pub?gid_1251696231_single_true_output_csv[[#This Row],[SAJ品番]])</f>
        <v>57164</v>
      </c>
    </row>
    <row r="542" spans="1:10">
      <c r="A542" s="202" t="s">
        <v>2158</v>
      </c>
      <c r="B542" s="202" t="s">
        <v>2159</v>
      </c>
      <c r="C542" s="202" t="s">
        <v>599</v>
      </c>
      <c r="D542" s="202" t="s">
        <v>51</v>
      </c>
      <c r="E542" s="202">
        <v>176</v>
      </c>
      <c r="F542" s="202" t="s">
        <v>1693</v>
      </c>
      <c r="G542" s="202" t="s">
        <v>1075</v>
      </c>
      <c r="H542" s="202" t="s">
        <v>326</v>
      </c>
      <c r="I542" s="202" t="s">
        <v>1062</v>
      </c>
      <c r="J542" s="222">
        <f>VALUE(pub?gid_1251696231_single_true_output_csv[[#This Row],[SAJ品番]])</f>
        <v>57170</v>
      </c>
    </row>
    <row r="543" spans="1:10">
      <c r="A543" s="202" t="s">
        <v>2160</v>
      </c>
      <c r="B543" s="202" t="s">
        <v>2161</v>
      </c>
      <c r="C543" s="202" t="s">
        <v>600</v>
      </c>
      <c r="D543" s="202" t="s">
        <v>51</v>
      </c>
      <c r="E543" s="202">
        <v>176</v>
      </c>
      <c r="F543" s="202" t="s">
        <v>1693</v>
      </c>
      <c r="G543" s="202" t="s">
        <v>1075</v>
      </c>
      <c r="H543" s="202" t="s">
        <v>326</v>
      </c>
      <c r="I543" s="202" t="s">
        <v>1062</v>
      </c>
      <c r="J543" s="222">
        <f>VALUE(pub?gid_1251696231_single_true_output_csv[[#This Row],[SAJ品番]])</f>
        <v>57186</v>
      </c>
    </row>
    <row r="544" spans="1:10">
      <c r="A544" s="202" t="s">
        <v>2162</v>
      </c>
      <c r="B544" s="202" t="s">
        <v>2163</v>
      </c>
      <c r="C544" s="202" t="s">
        <v>601</v>
      </c>
      <c r="D544" s="202" t="s">
        <v>51</v>
      </c>
      <c r="E544" s="202">
        <v>176</v>
      </c>
      <c r="F544" s="202" t="s">
        <v>1693</v>
      </c>
      <c r="G544" s="202" t="s">
        <v>1075</v>
      </c>
      <c r="H544" s="202" t="s">
        <v>326</v>
      </c>
      <c r="I544" s="202" t="s">
        <v>1062</v>
      </c>
      <c r="J544" s="222">
        <f>VALUE(pub?gid_1251696231_single_true_output_csv[[#This Row],[SAJ品番]])</f>
        <v>57192</v>
      </c>
    </row>
    <row r="545" spans="1:10">
      <c r="A545" s="202" t="s">
        <v>2164</v>
      </c>
      <c r="B545" s="202" t="s">
        <v>2165</v>
      </c>
      <c r="C545" s="202" t="s">
        <v>602</v>
      </c>
      <c r="D545" s="202" t="s">
        <v>51</v>
      </c>
      <c r="E545" s="202">
        <v>176</v>
      </c>
      <c r="F545" s="202" t="s">
        <v>1693</v>
      </c>
      <c r="G545" s="202" t="s">
        <v>1075</v>
      </c>
      <c r="H545" s="202" t="s">
        <v>326</v>
      </c>
      <c r="I545" s="202" t="s">
        <v>1062</v>
      </c>
      <c r="J545" s="222">
        <f>VALUE(pub?gid_1251696231_single_true_output_csv[[#This Row],[SAJ品番]])</f>
        <v>57205</v>
      </c>
    </row>
    <row r="546" spans="1:10">
      <c r="A546" s="202" t="s">
        <v>2166</v>
      </c>
      <c r="B546" s="202" t="s">
        <v>2167</v>
      </c>
      <c r="C546" s="202" t="s">
        <v>603</v>
      </c>
      <c r="D546" s="202" t="s">
        <v>51</v>
      </c>
      <c r="E546" s="202">
        <v>176</v>
      </c>
      <c r="F546" s="202" t="s">
        <v>1693</v>
      </c>
      <c r="G546" s="202" t="s">
        <v>1075</v>
      </c>
      <c r="H546" s="202" t="s">
        <v>326</v>
      </c>
      <c r="I546" s="202" t="s">
        <v>1062</v>
      </c>
      <c r="J546" s="222">
        <f>VALUE(pub?gid_1251696231_single_true_output_csv[[#This Row],[SAJ品番]])</f>
        <v>57211</v>
      </c>
    </row>
    <row r="547" spans="1:10">
      <c r="A547" s="202" t="s">
        <v>2168</v>
      </c>
      <c r="B547" s="202" t="s">
        <v>2169</v>
      </c>
      <c r="C547" s="202" t="s">
        <v>604</v>
      </c>
      <c r="D547" s="202" t="s">
        <v>51</v>
      </c>
      <c r="E547" s="202">
        <v>176</v>
      </c>
      <c r="F547" s="202" t="s">
        <v>1693</v>
      </c>
      <c r="G547" s="202" t="s">
        <v>1075</v>
      </c>
      <c r="H547" s="202" t="s">
        <v>326</v>
      </c>
      <c r="I547" s="202" t="s">
        <v>1062</v>
      </c>
      <c r="J547" s="222">
        <f>VALUE(pub?gid_1251696231_single_true_output_csv[[#This Row],[SAJ品番]])</f>
        <v>57227</v>
      </c>
    </row>
    <row r="548" spans="1:10">
      <c r="A548" s="202" t="s">
        <v>2170</v>
      </c>
      <c r="B548" s="202" t="s">
        <v>2171</v>
      </c>
      <c r="C548" s="202" t="s">
        <v>605</v>
      </c>
      <c r="D548" s="202" t="s">
        <v>51</v>
      </c>
      <c r="E548" s="202">
        <v>176</v>
      </c>
      <c r="F548" s="202" t="s">
        <v>1693</v>
      </c>
      <c r="G548" s="202" t="s">
        <v>1075</v>
      </c>
      <c r="H548" s="202" t="s">
        <v>326</v>
      </c>
      <c r="I548" s="202" t="s">
        <v>1062</v>
      </c>
      <c r="J548" s="222">
        <f>VALUE(pub?gid_1251696231_single_true_output_csv[[#This Row],[SAJ品番]])</f>
        <v>57233</v>
      </c>
    </row>
    <row r="549" spans="1:10">
      <c r="A549" s="202" t="s">
        <v>2172</v>
      </c>
      <c r="B549" s="202" t="s">
        <v>2173</v>
      </c>
      <c r="C549" s="202" t="s">
        <v>606</v>
      </c>
      <c r="D549" s="202" t="s">
        <v>51</v>
      </c>
      <c r="E549" s="202">
        <v>176</v>
      </c>
      <c r="F549" s="202" t="s">
        <v>1693</v>
      </c>
      <c r="G549" s="202" t="s">
        <v>1075</v>
      </c>
      <c r="H549" s="202" t="s">
        <v>326</v>
      </c>
      <c r="I549" s="202" t="s">
        <v>1062</v>
      </c>
      <c r="J549" s="222">
        <f>VALUE(pub?gid_1251696231_single_true_output_csv[[#This Row],[SAJ品番]])</f>
        <v>57249</v>
      </c>
    </row>
    <row r="550" spans="1:10">
      <c r="A550" s="202" t="s">
        <v>2174</v>
      </c>
      <c r="B550" s="202" t="s">
        <v>2175</v>
      </c>
      <c r="C550" s="202" t="s">
        <v>607</v>
      </c>
      <c r="D550" s="202" t="s">
        <v>51</v>
      </c>
      <c r="E550" s="202">
        <v>176</v>
      </c>
      <c r="F550" s="202" t="s">
        <v>1693</v>
      </c>
      <c r="G550" s="202" t="s">
        <v>1075</v>
      </c>
      <c r="H550" s="202" t="s">
        <v>326</v>
      </c>
      <c r="I550" s="202" t="s">
        <v>1062</v>
      </c>
      <c r="J550" s="222">
        <f>VALUE(pub?gid_1251696231_single_true_output_csv[[#This Row],[SAJ品番]])</f>
        <v>57255</v>
      </c>
    </row>
    <row r="551" spans="1:10">
      <c r="A551" s="202" t="s">
        <v>2176</v>
      </c>
      <c r="B551" s="202" t="s">
        <v>2177</v>
      </c>
      <c r="C551" s="202" t="s">
        <v>608</v>
      </c>
      <c r="D551" s="202" t="s">
        <v>51</v>
      </c>
      <c r="E551" s="202">
        <v>176</v>
      </c>
      <c r="F551" s="202" t="s">
        <v>1693</v>
      </c>
      <c r="G551" s="202" t="s">
        <v>1075</v>
      </c>
      <c r="H551" s="202" t="s">
        <v>326</v>
      </c>
      <c r="I551" s="202" t="s">
        <v>1062</v>
      </c>
      <c r="J551" s="222">
        <f>VALUE(pub?gid_1251696231_single_true_output_csv[[#This Row],[SAJ品番]])</f>
        <v>57261</v>
      </c>
    </row>
    <row r="552" spans="1:10">
      <c r="A552" s="202" t="s">
        <v>2178</v>
      </c>
      <c r="B552" s="202" t="s">
        <v>2179</v>
      </c>
      <c r="C552" s="202" t="s">
        <v>609</v>
      </c>
      <c r="D552" s="202" t="s">
        <v>51</v>
      </c>
      <c r="E552" s="202">
        <v>176</v>
      </c>
      <c r="F552" s="202" t="s">
        <v>1693</v>
      </c>
      <c r="G552" s="202" t="s">
        <v>1075</v>
      </c>
      <c r="H552" s="202" t="s">
        <v>326</v>
      </c>
      <c r="I552" s="202" t="s">
        <v>1062</v>
      </c>
      <c r="J552" s="222">
        <f>VALUE(pub?gid_1251696231_single_true_output_csv[[#This Row],[SAJ品番]])</f>
        <v>57277</v>
      </c>
    </row>
    <row r="553" spans="1:10">
      <c r="A553" s="202" t="s">
        <v>2180</v>
      </c>
      <c r="B553" s="202" t="s">
        <v>2181</v>
      </c>
      <c r="C553" s="202" t="s">
        <v>610</v>
      </c>
      <c r="D553" s="202" t="s">
        <v>51</v>
      </c>
      <c r="E553" s="202">
        <v>176</v>
      </c>
      <c r="F553" s="202" t="s">
        <v>1693</v>
      </c>
      <c r="G553" s="202" t="s">
        <v>1075</v>
      </c>
      <c r="H553" s="202" t="s">
        <v>326</v>
      </c>
      <c r="I553" s="202" t="s">
        <v>1062</v>
      </c>
      <c r="J553" s="222">
        <f>VALUE(pub?gid_1251696231_single_true_output_csv[[#This Row],[SAJ品番]])</f>
        <v>57283</v>
      </c>
    </row>
    <row r="554" spans="1:10">
      <c r="A554" s="202" t="s">
        <v>2182</v>
      </c>
      <c r="B554" s="202" t="s">
        <v>2183</v>
      </c>
      <c r="C554" s="202" t="s">
        <v>611</v>
      </c>
      <c r="D554" s="202" t="s">
        <v>51</v>
      </c>
      <c r="E554" s="202">
        <v>176</v>
      </c>
      <c r="F554" s="202" t="s">
        <v>1693</v>
      </c>
      <c r="G554" s="202" t="s">
        <v>1075</v>
      </c>
      <c r="H554" s="202" t="s">
        <v>326</v>
      </c>
      <c r="I554" s="202" t="s">
        <v>1062</v>
      </c>
      <c r="J554" s="222">
        <f>VALUE(pub?gid_1251696231_single_true_output_csv[[#This Row],[SAJ品番]])</f>
        <v>57299</v>
      </c>
    </row>
    <row r="555" spans="1:10">
      <c r="A555" s="202" t="s">
        <v>2184</v>
      </c>
      <c r="B555" s="202" t="s">
        <v>2185</v>
      </c>
      <c r="C555" s="202" t="s">
        <v>612</v>
      </c>
      <c r="D555" s="202" t="s">
        <v>51</v>
      </c>
      <c r="E555" s="202">
        <v>176</v>
      </c>
      <c r="F555" s="202" t="s">
        <v>1693</v>
      </c>
      <c r="G555" s="202" t="s">
        <v>1075</v>
      </c>
      <c r="H555" s="202" t="s">
        <v>326</v>
      </c>
      <c r="I555" s="202" t="s">
        <v>1062</v>
      </c>
      <c r="J555" s="222">
        <f>VALUE(pub?gid_1251696231_single_true_output_csv[[#This Row],[SAJ品番]])</f>
        <v>57302</v>
      </c>
    </row>
    <row r="556" spans="1:10">
      <c r="A556" s="202" t="s">
        <v>2186</v>
      </c>
      <c r="B556" s="202" t="s">
        <v>2187</v>
      </c>
      <c r="C556" s="202" t="s">
        <v>613</v>
      </c>
      <c r="D556" s="202" t="s">
        <v>51</v>
      </c>
      <c r="E556" s="202">
        <v>176</v>
      </c>
      <c r="F556" s="202" t="s">
        <v>1693</v>
      </c>
      <c r="G556" s="202" t="s">
        <v>1075</v>
      </c>
      <c r="H556" s="202" t="s">
        <v>326</v>
      </c>
      <c r="I556" s="202" t="s">
        <v>1062</v>
      </c>
      <c r="J556" s="222">
        <f>VALUE(pub?gid_1251696231_single_true_output_csv[[#This Row],[SAJ品番]])</f>
        <v>57318</v>
      </c>
    </row>
    <row r="557" spans="1:10">
      <c r="A557" s="202" t="s">
        <v>2188</v>
      </c>
      <c r="B557" s="202" t="s">
        <v>2189</v>
      </c>
      <c r="C557" s="202" t="s">
        <v>614</v>
      </c>
      <c r="D557" s="202" t="s">
        <v>51</v>
      </c>
      <c r="E557" s="202">
        <v>176</v>
      </c>
      <c r="F557" s="202" t="s">
        <v>1693</v>
      </c>
      <c r="G557" s="202" t="s">
        <v>1075</v>
      </c>
      <c r="H557" s="202" t="s">
        <v>326</v>
      </c>
      <c r="I557" s="202" t="s">
        <v>1062</v>
      </c>
      <c r="J557" s="222">
        <f>VALUE(pub?gid_1251696231_single_true_output_csv[[#This Row],[SAJ品番]])</f>
        <v>57324</v>
      </c>
    </row>
    <row r="558" spans="1:10">
      <c r="A558" s="202" t="s">
        <v>2190</v>
      </c>
      <c r="B558" s="202" t="s">
        <v>2191</v>
      </c>
      <c r="C558" s="202" t="s">
        <v>615</v>
      </c>
      <c r="D558" s="202" t="s">
        <v>51</v>
      </c>
      <c r="E558" s="202">
        <v>176</v>
      </c>
      <c r="F558" s="202" t="s">
        <v>1693</v>
      </c>
      <c r="G558" s="202" t="s">
        <v>1075</v>
      </c>
      <c r="H558" s="202" t="s">
        <v>326</v>
      </c>
      <c r="I558" s="202" t="s">
        <v>1062</v>
      </c>
      <c r="J558" s="222">
        <f>VALUE(pub?gid_1251696231_single_true_output_csv[[#This Row],[SAJ品番]])</f>
        <v>57330</v>
      </c>
    </row>
    <row r="559" spans="1:10">
      <c r="A559" s="202" t="s">
        <v>2192</v>
      </c>
      <c r="B559" s="202" t="s">
        <v>2193</v>
      </c>
      <c r="C559" s="202" t="s">
        <v>616</v>
      </c>
      <c r="D559" s="202" t="s">
        <v>51</v>
      </c>
      <c r="E559" s="202">
        <v>176</v>
      </c>
      <c r="F559" s="202" t="s">
        <v>1693</v>
      </c>
      <c r="G559" s="202" t="s">
        <v>1075</v>
      </c>
      <c r="H559" s="202" t="s">
        <v>326</v>
      </c>
      <c r="I559" s="202" t="s">
        <v>1062</v>
      </c>
      <c r="J559" s="222">
        <f>VALUE(pub?gid_1251696231_single_true_output_csv[[#This Row],[SAJ品番]])</f>
        <v>57346</v>
      </c>
    </row>
    <row r="560" spans="1:10">
      <c r="A560" s="202" t="s">
        <v>2194</v>
      </c>
      <c r="B560" s="202" t="s">
        <v>2195</v>
      </c>
      <c r="C560" s="202" t="s">
        <v>617</v>
      </c>
      <c r="D560" s="202" t="s">
        <v>51</v>
      </c>
      <c r="E560" s="202">
        <v>176</v>
      </c>
      <c r="F560" s="202" t="s">
        <v>1693</v>
      </c>
      <c r="G560" s="202" t="s">
        <v>1075</v>
      </c>
      <c r="H560" s="202" t="s">
        <v>326</v>
      </c>
      <c r="I560" s="202" t="s">
        <v>1062</v>
      </c>
      <c r="J560" s="222">
        <f>VALUE(pub?gid_1251696231_single_true_output_csv[[#This Row],[SAJ品番]])</f>
        <v>57352</v>
      </c>
    </row>
    <row r="561" spans="1:10">
      <c r="A561" s="202" t="s">
        <v>2196</v>
      </c>
      <c r="B561" s="202" t="s">
        <v>2197</v>
      </c>
      <c r="C561" s="202" t="s">
        <v>618</v>
      </c>
      <c r="D561" s="202" t="s">
        <v>51</v>
      </c>
      <c r="E561" s="202">
        <v>176</v>
      </c>
      <c r="F561" s="202" t="s">
        <v>1693</v>
      </c>
      <c r="G561" s="202" t="s">
        <v>1075</v>
      </c>
      <c r="H561" s="202" t="s">
        <v>326</v>
      </c>
      <c r="I561" s="202" t="s">
        <v>1062</v>
      </c>
      <c r="J561" s="222">
        <f>VALUE(pub?gid_1251696231_single_true_output_csv[[#This Row],[SAJ品番]])</f>
        <v>57368</v>
      </c>
    </row>
    <row r="562" spans="1:10">
      <c r="A562" s="202" t="s">
        <v>2198</v>
      </c>
      <c r="B562" s="202" t="s">
        <v>2199</v>
      </c>
      <c r="C562" s="202" t="s">
        <v>619</v>
      </c>
      <c r="D562" s="202" t="s">
        <v>620</v>
      </c>
      <c r="E562" s="202">
        <v>275</v>
      </c>
      <c r="F562" s="202" t="s">
        <v>1693</v>
      </c>
      <c r="G562" s="202" t="s">
        <v>1075</v>
      </c>
      <c r="H562" s="202" t="s">
        <v>326</v>
      </c>
      <c r="I562" s="202" t="s">
        <v>1062</v>
      </c>
      <c r="J562" s="222">
        <f>VALUE(pub?gid_1251696231_single_true_output_csv[[#This Row],[SAJ品番]])</f>
        <v>57513</v>
      </c>
    </row>
    <row r="563" spans="1:10">
      <c r="A563" s="202" t="s">
        <v>2200</v>
      </c>
      <c r="B563" s="202" t="s">
        <v>2201</v>
      </c>
      <c r="C563" s="202" t="s">
        <v>621</v>
      </c>
      <c r="D563" s="202" t="s">
        <v>620</v>
      </c>
      <c r="E563" s="202">
        <v>275</v>
      </c>
      <c r="F563" s="202" t="s">
        <v>1693</v>
      </c>
      <c r="G563" s="202" t="s">
        <v>1075</v>
      </c>
      <c r="H563" s="202" t="s">
        <v>326</v>
      </c>
      <c r="I563" s="202" t="s">
        <v>1062</v>
      </c>
      <c r="J563" s="222">
        <f>VALUE(pub?gid_1251696231_single_true_output_csv[[#This Row],[SAJ品番]])</f>
        <v>57529</v>
      </c>
    </row>
    <row r="564" spans="1:10">
      <c r="A564" s="202" t="s">
        <v>2202</v>
      </c>
      <c r="B564" s="202" t="s">
        <v>2203</v>
      </c>
      <c r="C564" s="202" t="s">
        <v>622</v>
      </c>
      <c r="D564" s="202" t="s">
        <v>620</v>
      </c>
      <c r="E564" s="202">
        <v>275</v>
      </c>
      <c r="F564" s="202" t="s">
        <v>1693</v>
      </c>
      <c r="G564" s="202" t="s">
        <v>1075</v>
      </c>
      <c r="H564" s="202" t="s">
        <v>326</v>
      </c>
      <c r="I564" s="202" t="s">
        <v>1062</v>
      </c>
      <c r="J564" s="222">
        <f>VALUE(pub?gid_1251696231_single_true_output_csv[[#This Row],[SAJ品番]])</f>
        <v>57535</v>
      </c>
    </row>
    <row r="565" spans="1:10">
      <c r="A565" s="202" t="s">
        <v>2204</v>
      </c>
      <c r="B565" s="202" t="s">
        <v>2205</v>
      </c>
      <c r="C565" s="202" t="s">
        <v>623</v>
      </c>
      <c r="D565" s="202" t="s">
        <v>620</v>
      </c>
      <c r="E565" s="202">
        <v>253</v>
      </c>
      <c r="F565" s="202" t="s">
        <v>1693</v>
      </c>
      <c r="G565" s="202" t="s">
        <v>1075</v>
      </c>
      <c r="H565" s="202" t="s">
        <v>326</v>
      </c>
      <c r="I565" s="202" t="s">
        <v>1062</v>
      </c>
      <c r="J565" s="222">
        <f>VALUE(pub?gid_1251696231_single_true_output_csv[[#This Row],[SAJ品番]])</f>
        <v>57541</v>
      </c>
    </row>
    <row r="566" spans="1:10">
      <c r="A566" s="202" t="s">
        <v>2206</v>
      </c>
      <c r="B566" s="202" t="s">
        <v>2207</v>
      </c>
      <c r="C566" s="202" t="s">
        <v>624</v>
      </c>
      <c r="D566" s="202" t="s">
        <v>620</v>
      </c>
      <c r="E566" s="202">
        <v>253</v>
      </c>
      <c r="F566" s="202" t="s">
        <v>1693</v>
      </c>
      <c r="G566" s="202" t="s">
        <v>1075</v>
      </c>
      <c r="H566" s="202" t="s">
        <v>326</v>
      </c>
      <c r="I566" s="202" t="s">
        <v>1062</v>
      </c>
      <c r="J566" s="222">
        <f>VALUE(pub?gid_1251696231_single_true_output_csv[[#This Row],[SAJ品番]])</f>
        <v>57557</v>
      </c>
    </row>
    <row r="567" spans="1:10">
      <c r="A567" s="202" t="s">
        <v>2208</v>
      </c>
      <c r="B567" s="202" t="s">
        <v>2209</v>
      </c>
      <c r="C567" s="202" t="s">
        <v>625</v>
      </c>
      <c r="D567" s="202" t="s">
        <v>620</v>
      </c>
      <c r="E567" s="202">
        <v>253</v>
      </c>
      <c r="F567" s="202" t="s">
        <v>1693</v>
      </c>
      <c r="G567" s="202" t="s">
        <v>1075</v>
      </c>
      <c r="H567" s="202" t="s">
        <v>326</v>
      </c>
      <c r="I567" s="202" t="s">
        <v>1062</v>
      </c>
      <c r="J567" s="222">
        <f>VALUE(pub?gid_1251696231_single_true_output_csv[[#This Row],[SAJ品番]])</f>
        <v>57563</v>
      </c>
    </row>
    <row r="568" spans="1:10">
      <c r="A568" s="202" t="s">
        <v>2210</v>
      </c>
      <c r="B568" s="202" t="s">
        <v>2211</v>
      </c>
      <c r="C568" s="202" t="s">
        <v>626</v>
      </c>
      <c r="D568" s="202" t="s">
        <v>51</v>
      </c>
      <c r="E568" s="202">
        <v>110</v>
      </c>
      <c r="F568" s="202" t="s">
        <v>1693</v>
      </c>
      <c r="G568" s="202" t="s">
        <v>1075</v>
      </c>
      <c r="H568" s="202" t="s">
        <v>326</v>
      </c>
      <c r="I568" s="202" t="s">
        <v>1062</v>
      </c>
      <c r="J568" s="222">
        <f>VALUE(pub?gid_1251696231_single_true_output_csv[[#This Row],[SAJ品番]])</f>
        <v>57600</v>
      </c>
    </row>
    <row r="569" spans="1:10">
      <c r="A569" s="202" t="s">
        <v>2212</v>
      </c>
      <c r="B569" s="202" t="s">
        <v>2213</v>
      </c>
      <c r="C569" s="202" t="s">
        <v>627</v>
      </c>
      <c r="D569" s="202" t="s">
        <v>51</v>
      </c>
      <c r="E569" s="202">
        <v>110</v>
      </c>
      <c r="F569" s="202" t="s">
        <v>1693</v>
      </c>
      <c r="G569" s="202" t="s">
        <v>1075</v>
      </c>
      <c r="H569" s="202" t="s">
        <v>326</v>
      </c>
      <c r="I569" s="202" t="s">
        <v>1062</v>
      </c>
      <c r="J569" s="222">
        <f>VALUE(pub?gid_1251696231_single_true_output_csv[[#This Row],[SAJ品番]])</f>
        <v>57601</v>
      </c>
    </row>
    <row r="570" spans="1:10">
      <c r="A570" s="202" t="s">
        <v>2214</v>
      </c>
      <c r="B570" s="202" t="s">
        <v>2215</v>
      </c>
      <c r="C570" s="202" t="s">
        <v>628</v>
      </c>
      <c r="D570" s="202" t="s">
        <v>51</v>
      </c>
      <c r="E570" s="202">
        <v>110</v>
      </c>
      <c r="F570" s="202" t="s">
        <v>1693</v>
      </c>
      <c r="G570" s="202" t="s">
        <v>1075</v>
      </c>
      <c r="H570" s="202" t="s">
        <v>326</v>
      </c>
      <c r="I570" s="202" t="s">
        <v>1062</v>
      </c>
      <c r="J570" s="222">
        <f>VALUE(pub?gid_1251696231_single_true_output_csv[[#This Row],[SAJ品番]])</f>
        <v>57602</v>
      </c>
    </row>
    <row r="571" spans="1:10">
      <c r="A571" s="202" t="s">
        <v>2216</v>
      </c>
      <c r="B571" s="202" t="s">
        <v>2217</v>
      </c>
      <c r="C571" s="202" t="s">
        <v>629</v>
      </c>
      <c r="D571" s="202" t="s">
        <v>51</v>
      </c>
      <c r="E571" s="202">
        <v>110</v>
      </c>
      <c r="F571" s="202" t="s">
        <v>1693</v>
      </c>
      <c r="G571" s="202" t="s">
        <v>1075</v>
      </c>
      <c r="H571" s="202" t="s">
        <v>326</v>
      </c>
      <c r="I571" s="202" t="s">
        <v>1062</v>
      </c>
      <c r="J571" s="222">
        <f>VALUE(pub?gid_1251696231_single_true_output_csv[[#This Row],[SAJ品番]])</f>
        <v>57603</v>
      </c>
    </row>
    <row r="572" spans="1:10">
      <c r="A572" s="202" t="s">
        <v>2218</v>
      </c>
      <c r="B572" s="202" t="s">
        <v>2219</v>
      </c>
      <c r="C572" s="202" t="s">
        <v>630</v>
      </c>
      <c r="D572" s="202" t="s">
        <v>51</v>
      </c>
      <c r="E572" s="202">
        <v>110</v>
      </c>
      <c r="F572" s="202" t="s">
        <v>1693</v>
      </c>
      <c r="G572" s="202" t="s">
        <v>1075</v>
      </c>
      <c r="H572" s="202" t="s">
        <v>326</v>
      </c>
      <c r="I572" s="202" t="s">
        <v>1062</v>
      </c>
      <c r="J572" s="222">
        <f>VALUE(pub?gid_1251696231_single_true_output_csv[[#This Row],[SAJ品番]])</f>
        <v>57604</v>
      </c>
    </row>
    <row r="573" spans="1:10">
      <c r="A573" s="202" t="s">
        <v>2220</v>
      </c>
      <c r="B573" s="202" t="s">
        <v>2221</v>
      </c>
      <c r="C573" s="202" t="s">
        <v>631</v>
      </c>
      <c r="D573" s="202" t="s">
        <v>51</v>
      </c>
      <c r="E573" s="202">
        <v>110</v>
      </c>
      <c r="F573" s="202" t="s">
        <v>1693</v>
      </c>
      <c r="G573" s="202" t="s">
        <v>1075</v>
      </c>
      <c r="H573" s="202" t="s">
        <v>326</v>
      </c>
      <c r="I573" s="202" t="s">
        <v>1062</v>
      </c>
      <c r="J573" s="222">
        <f>VALUE(pub?gid_1251696231_single_true_output_csv[[#This Row],[SAJ品番]])</f>
        <v>57605</v>
      </c>
    </row>
    <row r="574" spans="1:10">
      <c r="A574" s="202" t="s">
        <v>2222</v>
      </c>
      <c r="B574" s="202" t="s">
        <v>2223</v>
      </c>
      <c r="C574" s="202" t="s">
        <v>632</v>
      </c>
      <c r="D574" s="202" t="s">
        <v>51</v>
      </c>
      <c r="E574" s="202">
        <v>110</v>
      </c>
      <c r="F574" s="202" t="s">
        <v>1693</v>
      </c>
      <c r="G574" s="202" t="s">
        <v>1075</v>
      </c>
      <c r="H574" s="202" t="s">
        <v>326</v>
      </c>
      <c r="I574" s="202" t="s">
        <v>1062</v>
      </c>
      <c r="J574" s="222">
        <f>VALUE(pub?gid_1251696231_single_true_output_csv[[#This Row],[SAJ品番]])</f>
        <v>57606</v>
      </c>
    </row>
    <row r="575" spans="1:10">
      <c r="A575" s="202" t="s">
        <v>2224</v>
      </c>
      <c r="B575" s="202" t="s">
        <v>2225</v>
      </c>
      <c r="C575" s="202" t="s">
        <v>633</v>
      </c>
      <c r="D575" s="202" t="s">
        <v>51</v>
      </c>
      <c r="E575" s="202">
        <v>110</v>
      </c>
      <c r="F575" s="202" t="s">
        <v>1693</v>
      </c>
      <c r="G575" s="202" t="s">
        <v>1075</v>
      </c>
      <c r="H575" s="202" t="s">
        <v>326</v>
      </c>
      <c r="I575" s="202" t="s">
        <v>1062</v>
      </c>
      <c r="J575" s="222">
        <f>VALUE(pub?gid_1251696231_single_true_output_csv[[#This Row],[SAJ品番]])</f>
        <v>57607</v>
      </c>
    </row>
    <row r="576" spans="1:10">
      <c r="A576" s="202" t="s">
        <v>2226</v>
      </c>
      <c r="B576" s="202" t="s">
        <v>2227</v>
      </c>
      <c r="C576" s="202" t="s">
        <v>634</v>
      </c>
      <c r="D576" s="202" t="s">
        <v>51</v>
      </c>
      <c r="E576" s="202">
        <v>110</v>
      </c>
      <c r="F576" s="202" t="s">
        <v>1693</v>
      </c>
      <c r="G576" s="202" t="s">
        <v>1075</v>
      </c>
      <c r="H576" s="202" t="s">
        <v>326</v>
      </c>
      <c r="I576" s="202" t="s">
        <v>1062</v>
      </c>
      <c r="J576" s="222">
        <f>VALUE(pub?gid_1251696231_single_true_output_csv[[#This Row],[SAJ品番]])</f>
        <v>57608</v>
      </c>
    </row>
    <row r="577" spans="1:10">
      <c r="A577" s="202" t="s">
        <v>2228</v>
      </c>
      <c r="B577" s="202" t="s">
        <v>2229</v>
      </c>
      <c r="C577" s="202" t="s">
        <v>635</v>
      </c>
      <c r="D577" s="202" t="s">
        <v>51</v>
      </c>
      <c r="E577" s="202">
        <v>110</v>
      </c>
      <c r="F577" s="202" t="s">
        <v>1693</v>
      </c>
      <c r="G577" s="202" t="s">
        <v>1075</v>
      </c>
      <c r="H577" s="202" t="s">
        <v>326</v>
      </c>
      <c r="I577" s="202" t="s">
        <v>1062</v>
      </c>
      <c r="J577" s="222">
        <f>VALUE(pub?gid_1251696231_single_true_output_csv[[#This Row],[SAJ品番]])</f>
        <v>57610</v>
      </c>
    </row>
    <row r="578" spans="1:10">
      <c r="A578" s="202" t="s">
        <v>2230</v>
      </c>
      <c r="B578" s="202" t="s">
        <v>2231</v>
      </c>
      <c r="C578" s="202" t="s">
        <v>636</v>
      </c>
      <c r="D578" s="202" t="s">
        <v>51</v>
      </c>
      <c r="E578" s="202">
        <v>110</v>
      </c>
      <c r="F578" s="202" t="s">
        <v>1693</v>
      </c>
      <c r="G578" s="202" t="s">
        <v>1075</v>
      </c>
      <c r="H578" s="202" t="s">
        <v>326</v>
      </c>
      <c r="I578" s="202" t="s">
        <v>1062</v>
      </c>
      <c r="J578" s="222">
        <f>VALUE(pub?gid_1251696231_single_true_output_csv[[#This Row],[SAJ品番]])</f>
        <v>57611</v>
      </c>
    </row>
    <row r="579" spans="1:10">
      <c r="A579" s="202" t="s">
        <v>2232</v>
      </c>
      <c r="B579" s="202" t="s">
        <v>2233</v>
      </c>
      <c r="C579" s="202" t="s">
        <v>637</v>
      </c>
      <c r="D579" s="202" t="s">
        <v>51</v>
      </c>
      <c r="E579" s="202">
        <v>110</v>
      </c>
      <c r="F579" s="202" t="s">
        <v>1693</v>
      </c>
      <c r="G579" s="202" t="s">
        <v>1075</v>
      </c>
      <c r="H579" s="202" t="s">
        <v>326</v>
      </c>
      <c r="I579" s="202" t="s">
        <v>1062</v>
      </c>
      <c r="J579" s="222">
        <f>VALUE(pub?gid_1251696231_single_true_output_csv[[#This Row],[SAJ品番]])</f>
        <v>57612</v>
      </c>
    </row>
    <row r="580" spans="1:10">
      <c r="A580" s="202" t="s">
        <v>2234</v>
      </c>
      <c r="B580" s="202" t="s">
        <v>2235</v>
      </c>
      <c r="C580" s="202" t="s">
        <v>638</v>
      </c>
      <c r="D580" s="202" t="s">
        <v>51</v>
      </c>
      <c r="E580" s="202">
        <v>110</v>
      </c>
      <c r="F580" s="202" t="s">
        <v>1693</v>
      </c>
      <c r="G580" s="202" t="s">
        <v>1075</v>
      </c>
      <c r="H580" s="202" t="s">
        <v>326</v>
      </c>
      <c r="I580" s="202" t="s">
        <v>1062</v>
      </c>
      <c r="J580" s="222">
        <f>VALUE(pub?gid_1251696231_single_true_output_csv[[#This Row],[SAJ品番]])</f>
        <v>57613</v>
      </c>
    </row>
    <row r="581" spans="1:10">
      <c r="A581" s="202" t="s">
        <v>2236</v>
      </c>
      <c r="B581" s="202" t="s">
        <v>2237</v>
      </c>
      <c r="C581" s="202" t="s">
        <v>639</v>
      </c>
      <c r="D581" s="202" t="s">
        <v>51</v>
      </c>
      <c r="E581" s="202">
        <v>110</v>
      </c>
      <c r="F581" s="202" t="s">
        <v>1693</v>
      </c>
      <c r="G581" s="202" t="s">
        <v>1075</v>
      </c>
      <c r="H581" s="202" t="s">
        <v>326</v>
      </c>
      <c r="I581" s="202" t="s">
        <v>1062</v>
      </c>
      <c r="J581" s="222">
        <f>VALUE(pub?gid_1251696231_single_true_output_csv[[#This Row],[SAJ品番]])</f>
        <v>57614</v>
      </c>
    </row>
    <row r="582" spans="1:10">
      <c r="A582" s="202" t="s">
        <v>2238</v>
      </c>
      <c r="B582" s="202" t="s">
        <v>2239</v>
      </c>
      <c r="C582" s="202" t="s">
        <v>640</v>
      </c>
      <c r="D582" s="202" t="s">
        <v>51</v>
      </c>
      <c r="E582" s="202">
        <v>110</v>
      </c>
      <c r="F582" s="202" t="s">
        <v>1693</v>
      </c>
      <c r="G582" s="202" t="s">
        <v>1075</v>
      </c>
      <c r="H582" s="202" t="s">
        <v>326</v>
      </c>
      <c r="I582" s="202" t="s">
        <v>1062</v>
      </c>
      <c r="J582" s="222">
        <f>VALUE(pub?gid_1251696231_single_true_output_csv[[#This Row],[SAJ品番]])</f>
        <v>57615</v>
      </c>
    </row>
    <row r="583" spans="1:10">
      <c r="A583" s="202" t="s">
        <v>2240</v>
      </c>
      <c r="B583" s="202" t="s">
        <v>2241</v>
      </c>
      <c r="C583" s="202" t="s">
        <v>641</v>
      </c>
      <c r="D583" s="202" t="s">
        <v>51</v>
      </c>
      <c r="E583" s="202">
        <v>110</v>
      </c>
      <c r="F583" s="202" t="s">
        <v>1693</v>
      </c>
      <c r="G583" s="202" t="s">
        <v>1075</v>
      </c>
      <c r="H583" s="202" t="s">
        <v>326</v>
      </c>
      <c r="I583" s="202" t="s">
        <v>1062</v>
      </c>
      <c r="J583" s="222">
        <f>VALUE(pub?gid_1251696231_single_true_output_csv[[#This Row],[SAJ品番]])</f>
        <v>57616</v>
      </c>
    </row>
    <row r="584" spans="1:10">
      <c r="A584" s="202" t="s">
        <v>2242</v>
      </c>
      <c r="B584" s="202" t="s">
        <v>2243</v>
      </c>
      <c r="C584" s="202" t="s">
        <v>642</v>
      </c>
      <c r="D584" s="202" t="s">
        <v>51</v>
      </c>
      <c r="E584" s="202">
        <v>110</v>
      </c>
      <c r="F584" s="202" t="s">
        <v>1693</v>
      </c>
      <c r="G584" s="202" t="s">
        <v>1075</v>
      </c>
      <c r="H584" s="202" t="s">
        <v>326</v>
      </c>
      <c r="I584" s="202" t="s">
        <v>1062</v>
      </c>
      <c r="J584" s="222">
        <f>VALUE(pub?gid_1251696231_single_true_output_csv[[#This Row],[SAJ品番]])</f>
        <v>57617</v>
      </c>
    </row>
    <row r="585" spans="1:10">
      <c r="A585" s="202" t="s">
        <v>2244</v>
      </c>
      <c r="B585" s="202" t="s">
        <v>2245</v>
      </c>
      <c r="C585" s="202" t="s">
        <v>643</v>
      </c>
      <c r="D585" s="202" t="s">
        <v>51</v>
      </c>
      <c r="E585" s="202">
        <v>110</v>
      </c>
      <c r="F585" s="202" t="s">
        <v>1693</v>
      </c>
      <c r="G585" s="202" t="s">
        <v>1075</v>
      </c>
      <c r="H585" s="202" t="s">
        <v>326</v>
      </c>
      <c r="I585" s="202" t="s">
        <v>1062</v>
      </c>
      <c r="J585" s="222">
        <f>VALUE(pub?gid_1251696231_single_true_output_csv[[#This Row],[SAJ品番]])</f>
        <v>57618</v>
      </c>
    </row>
    <row r="586" spans="1:10">
      <c r="A586" s="202" t="s">
        <v>2246</v>
      </c>
      <c r="B586" s="202" t="s">
        <v>2247</v>
      </c>
      <c r="C586" s="202" t="s">
        <v>644</v>
      </c>
      <c r="D586" s="202" t="s">
        <v>51</v>
      </c>
      <c r="E586" s="202">
        <v>220</v>
      </c>
      <c r="F586" s="202" t="s">
        <v>1693</v>
      </c>
      <c r="G586" s="202" t="s">
        <v>1075</v>
      </c>
      <c r="H586" s="202" t="s">
        <v>326</v>
      </c>
      <c r="I586" s="202" t="s">
        <v>1062</v>
      </c>
      <c r="J586" s="222">
        <f>VALUE(pub?gid_1251696231_single_true_output_csv[[#This Row],[SAJ品番]])</f>
        <v>58015</v>
      </c>
    </row>
    <row r="587" spans="1:10">
      <c r="A587" s="202" t="s">
        <v>2248</v>
      </c>
      <c r="B587" s="202" t="s">
        <v>2249</v>
      </c>
      <c r="C587" s="202" t="s">
        <v>645</v>
      </c>
      <c r="D587" s="202" t="s">
        <v>646</v>
      </c>
      <c r="E587" s="202">
        <v>198</v>
      </c>
      <c r="F587" s="202" t="s">
        <v>1693</v>
      </c>
      <c r="G587" s="202" t="s">
        <v>1075</v>
      </c>
      <c r="H587" s="202" t="s">
        <v>326</v>
      </c>
      <c r="I587" s="202" t="s">
        <v>1062</v>
      </c>
      <c r="J587" s="222">
        <f>VALUE(pub?gid_1251696231_single_true_output_csv[[#This Row],[SAJ品番]])</f>
        <v>58021</v>
      </c>
    </row>
    <row r="588" spans="1:10">
      <c r="A588" s="202" t="s">
        <v>2250</v>
      </c>
      <c r="B588" s="202" t="s">
        <v>2251</v>
      </c>
      <c r="C588" s="202" t="s">
        <v>647</v>
      </c>
      <c r="D588" s="202" t="s">
        <v>646</v>
      </c>
      <c r="E588" s="202">
        <v>198</v>
      </c>
      <c r="F588" s="202" t="s">
        <v>1693</v>
      </c>
      <c r="G588" s="202" t="s">
        <v>1075</v>
      </c>
      <c r="H588" s="202" t="s">
        <v>326</v>
      </c>
      <c r="I588" s="202" t="s">
        <v>1062</v>
      </c>
      <c r="J588" s="222">
        <f>VALUE(pub?gid_1251696231_single_true_output_csv[[#This Row],[SAJ品番]])</f>
        <v>58037</v>
      </c>
    </row>
    <row r="589" spans="1:10">
      <c r="A589" s="202" t="s">
        <v>2252</v>
      </c>
      <c r="B589" s="202" t="s">
        <v>2253</v>
      </c>
      <c r="C589" s="202" t="s">
        <v>648</v>
      </c>
      <c r="D589" s="202" t="s">
        <v>51</v>
      </c>
      <c r="E589" s="202">
        <v>198</v>
      </c>
      <c r="F589" s="202" t="s">
        <v>1693</v>
      </c>
      <c r="G589" s="202" t="s">
        <v>1075</v>
      </c>
      <c r="H589" s="202" t="s">
        <v>326</v>
      </c>
      <c r="I589" s="202" t="s">
        <v>1062</v>
      </c>
      <c r="J589" s="222">
        <f>VALUE(pub?gid_1251696231_single_true_output_csv[[#This Row],[SAJ品番]])</f>
        <v>58043</v>
      </c>
    </row>
    <row r="590" spans="1:10">
      <c r="A590" s="202" t="s">
        <v>2254</v>
      </c>
      <c r="B590" s="202" t="s">
        <v>2255</v>
      </c>
      <c r="C590" s="202" t="s">
        <v>649</v>
      </c>
      <c r="D590" s="202" t="s">
        <v>650</v>
      </c>
      <c r="E590" s="202">
        <v>198</v>
      </c>
      <c r="F590" s="202" t="s">
        <v>1693</v>
      </c>
      <c r="G590" s="202" t="s">
        <v>1075</v>
      </c>
      <c r="H590" s="202" t="s">
        <v>326</v>
      </c>
      <c r="I590" s="202" t="s">
        <v>1062</v>
      </c>
      <c r="J590" s="222">
        <f>VALUE(pub?gid_1251696231_single_true_output_csv[[#This Row],[SAJ品番]])</f>
        <v>58051</v>
      </c>
    </row>
    <row r="591" spans="1:10">
      <c r="A591" s="202" t="s">
        <v>2256</v>
      </c>
      <c r="B591" s="202" t="s">
        <v>2257</v>
      </c>
      <c r="C591" s="202" t="s">
        <v>649</v>
      </c>
      <c r="D591" s="202" t="s">
        <v>651</v>
      </c>
      <c r="E591" s="202">
        <v>198</v>
      </c>
      <c r="F591" s="202" t="s">
        <v>1693</v>
      </c>
      <c r="G591" s="202" t="s">
        <v>1075</v>
      </c>
      <c r="H591" s="202" t="s">
        <v>326</v>
      </c>
      <c r="I591" s="202" t="s">
        <v>1062</v>
      </c>
      <c r="J591" s="222">
        <f>VALUE(pub?gid_1251696231_single_true_output_csv[[#This Row],[SAJ品番]])</f>
        <v>58053</v>
      </c>
    </row>
    <row r="592" spans="1:10">
      <c r="A592" s="202" t="s">
        <v>2258</v>
      </c>
      <c r="B592" s="202" t="s">
        <v>2259</v>
      </c>
      <c r="C592" s="202" t="s">
        <v>649</v>
      </c>
      <c r="D592" s="202" t="s">
        <v>652</v>
      </c>
      <c r="E592" s="202">
        <v>198</v>
      </c>
      <c r="F592" s="202" t="s">
        <v>1693</v>
      </c>
      <c r="G592" s="202" t="s">
        <v>1075</v>
      </c>
      <c r="H592" s="202" t="s">
        <v>326</v>
      </c>
      <c r="I592" s="202" t="s">
        <v>1062</v>
      </c>
      <c r="J592" s="222">
        <f>VALUE(pub?gid_1251696231_single_true_output_csv[[#This Row],[SAJ品番]])</f>
        <v>58055</v>
      </c>
    </row>
    <row r="593" spans="1:10">
      <c r="A593" s="202" t="s">
        <v>2260</v>
      </c>
      <c r="B593" s="202" t="s">
        <v>2261</v>
      </c>
      <c r="C593" s="202" t="s">
        <v>649</v>
      </c>
      <c r="D593" s="202" t="s">
        <v>653</v>
      </c>
      <c r="E593" s="202">
        <v>198</v>
      </c>
      <c r="F593" s="202" t="s">
        <v>1693</v>
      </c>
      <c r="G593" s="202" t="s">
        <v>1075</v>
      </c>
      <c r="H593" s="202" t="s">
        <v>326</v>
      </c>
      <c r="I593" s="202" t="s">
        <v>1062</v>
      </c>
      <c r="J593" s="222">
        <f>VALUE(pub?gid_1251696231_single_true_output_csv[[#This Row],[SAJ品番]])</f>
        <v>58057</v>
      </c>
    </row>
    <row r="594" spans="1:10">
      <c r="A594" s="202" t="s">
        <v>2262</v>
      </c>
      <c r="B594" s="202" t="s">
        <v>2263</v>
      </c>
      <c r="C594" s="202" t="s">
        <v>649</v>
      </c>
      <c r="D594" s="202" t="s">
        <v>654</v>
      </c>
      <c r="E594" s="202">
        <v>198</v>
      </c>
      <c r="F594" s="202" t="s">
        <v>1693</v>
      </c>
      <c r="G594" s="202" t="s">
        <v>1075</v>
      </c>
      <c r="H594" s="202" t="s">
        <v>326</v>
      </c>
      <c r="I594" s="202" t="s">
        <v>1062</v>
      </c>
      <c r="J594" s="222">
        <f>VALUE(pub?gid_1251696231_single_true_output_csv[[#This Row],[SAJ品番]])</f>
        <v>58059</v>
      </c>
    </row>
    <row r="595" spans="1:10">
      <c r="A595" s="202" t="s">
        <v>2264</v>
      </c>
      <c r="B595" s="202" t="s">
        <v>2265</v>
      </c>
      <c r="C595" s="202" t="s">
        <v>649</v>
      </c>
      <c r="D595" s="202" t="s">
        <v>655</v>
      </c>
      <c r="E595" s="202">
        <v>198</v>
      </c>
      <c r="F595" s="202" t="s">
        <v>1693</v>
      </c>
      <c r="G595" s="202" t="s">
        <v>1075</v>
      </c>
      <c r="H595" s="202" t="s">
        <v>326</v>
      </c>
      <c r="I595" s="202" t="s">
        <v>1062</v>
      </c>
      <c r="J595" s="222">
        <f>VALUE(pub?gid_1251696231_single_true_output_csv[[#This Row],[SAJ品番]])</f>
        <v>58061</v>
      </c>
    </row>
    <row r="596" spans="1:10">
      <c r="A596" s="202" t="s">
        <v>2266</v>
      </c>
      <c r="B596" s="202" t="s">
        <v>2267</v>
      </c>
      <c r="C596" s="202" t="s">
        <v>656</v>
      </c>
      <c r="D596" s="202" t="s">
        <v>657</v>
      </c>
      <c r="E596" s="202">
        <v>308</v>
      </c>
      <c r="F596" s="202" t="s">
        <v>1693</v>
      </c>
      <c r="G596" s="202" t="s">
        <v>1075</v>
      </c>
      <c r="H596" s="202" t="s">
        <v>326</v>
      </c>
      <c r="I596" s="202" t="s">
        <v>1062</v>
      </c>
      <c r="J596" s="222">
        <f>VALUE(pub?gid_1251696231_single_true_output_csv[[#This Row],[SAJ品番]])</f>
        <v>58069</v>
      </c>
    </row>
    <row r="597" spans="1:10">
      <c r="A597" s="202" t="s">
        <v>2268</v>
      </c>
      <c r="B597" s="202" t="s">
        <v>2269</v>
      </c>
      <c r="C597" s="202" t="s">
        <v>656</v>
      </c>
      <c r="D597" s="202" t="s">
        <v>658</v>
      </c>
      <c r="E597" s="202">
        <v>308</v>
      </c>
      <c r="F597" s="202" t="s">
        <v>1693</v>
      </c>
      <c r="G597" s="202" t="s">
        <v>1075</v>
      </c>
      <c r="H597" s="202" t="s">
        <v>326</v>
      </c>
      <c r="I597" s="202" t="s">
        <v>1062</v>
      </c>
      <c r="J597" s="222">
        <f>VALUE(pub?gid_1251696231_single_true_output_csv[[#This Row],[SAJ品番]])</f>
        <v>58070</v>
      </c>
    </row>
    <row r="598" spans="1:10">
      <c r="A598" s="202" t="s">
        <v>2270</v>
      </c>
      <c r="B598" s="202" t="s">
        <v>2271</v>
      </c>
      <c r="C598" s="202" t="s">
        <v>656</v>
      </c>
      <c r="D598" s="202" t="s">
        <v>659</v>
      </c>
      <c r="E598" s="202">
        <v>308</v>
      </c>
      <c r="F598" s="202" t="s">
        <v>1693</v>
      </c>
      <c r="G598" s="202" t="s">
        <v>1075</v>
      </c>
      <c r="H598" s="202" t="s">
        <v>326</v>
      </c>
      <c r="I598" s="202" t="s">
        <v>1062</v>
      </c>
      <c r="J598" s="222">
        <f>VALUE(pub?gid_1251696231_single_true_output_csv[[#This Row],[SAJ品番]])</f>
        <v>58071</v>
      </c>
    </row>
    <row r="599" spans="1:10">
      <c r="A599" s="202" t="s">
        <v>2272</v>
      </c>
      <c r="B599" s="202" t="s">
        <v>2273</v>
      </c>
      <c r="C599" s="202" t="s">
        <v>656</v>
      </c>
      <c r="D599" s="202" t="s">
        <v>660</v>
      </c>
      <c r="E599" s="202">
        <v>308</v>
      </c>
      <c r="F599" s="202" t="s">
        <v>1693</v>
      </c>
      <c r="G599" s="202" t="s">
        <v>1075</v>
      </c>
      <c r="H599" s="202" t="s">
        <v>326</v>
      </c>
      <c r="I599" s="202" t="s">
        <v>1062</v>
      </c>
      <c r="J599" s="222">
        <f>VALUE(pub?gid_1251696231_single_true_output_csv[[#This Row],[SAJ品番]])</f>
        <v>58072</v>
      </c>
    </row>
    <row r="600" spans="1:10">
      <c r="A600" s="202" t="s">
        <v>2274</v>
      </c>
      <c r="B600" s="202" t="s">
        <v>2275</v>
      </c>
      <c r="C600" s="202" t="s">
        <v>661</v>
      </c>
      <c r="D600" s="202" t="s">
        <v>662</v>
      </c>
      <c r="E600" s="202">
        <v>176</v>
      </c>
      <c r="F600" s="202" t="s">
        <v>1693</v>
      </c>
      <c r="G600" s="202" t="s">
        <v>1075</v>
      </c>
      <c r="H600" s="202" t="s">
        <v>326</v>
      </c>
      <c r="I600" s="202" t="s">
        <v>1062</v>
      </c>
      <c r="J600" s="222">
        <f>VALUE(pub?gid_1251696231_single_true_output_csv[[#This Row],[SAJ品番]])</f>
        <v>58112</v>
      </c>
    </row>
    <row r="601" spans="1:10">
      <c r="A601" s="202" t="s">
        <v>2276</v>
      </c>
      <c r="B601" s="202" t="s">
        <v>2277</v>
      </c>
      <c r="C601" s="202" t="s">
        <v>647</v>
      </c>
      <c r="D601" s="202" t="s">
        <v>662</v>
      </c>
      <c r="E601" s="202">
        <v>176</v>
      </c>
      <c r="F601" s="202" t="s">
        <v>1693</v>
      </c>
      <c r="G601" s="202" t="s">
        <v>1075</v>
      </c>
      <c r="H601" s="202" t="s">
        <v>326</v>
      </c>
      <c r="I601" s="202" t="s">
        <v>1062</v>
      </c>
      <c r="J601" s="222">
        <f>VALUE(pub?gid_1251696231_single_true_output_csv[[#This Row],[SAJ品番]])</f>
        <v>58128</v>
      </c>
    </row>
    <row r="602" spans="1:10">
      <c r="A602" s="202" t="s">
        <v>2278</v>
      </c>
      <c r="B602" s="202" t="s">
        <v>2279</v>
      </c>
      <c r="C602" s="202" t="s">
        <v>663</v>
      </c>
      <c r="D602" s="202" t="s">
        <v>664</v>
      </c>
      <c r="E602" s="202">
        <v>143</v>
      </c>
      <c r="F602" s="202" t="s">
        <v>1693</v>
      </c>
      <c r="G602" s="202" t="s">
        <v>1075</v>
      </c>
      <c r="H602" s="202" t="s">
        <v>326</v>
      </c>
      <c r="I602" s="202" t="s">
        <v>1062</v>
      </c>
      <c r="J602" s="222">
        <f>VALUE(pub?gid_1251696231_single_true_output_csv[[#This Row],[SAJ品番]])</f>
        <v>58184</v>
      </c>
    </row>
    <row r="603" spans="1:10">
      <c r="A603" s="202" t="s">
        <v>2280</v>
      </c>
      <c r="B603" s="202" t="s">
        <v>2281</v>
      </c>
      <c r="C603" s="202" t="s">
        <v>663</v>
      </c>
      <c r="D603" s="202" t="s">
        <v>665</v>
      </c>
      <c r="E603" s="202">
        <v>143</v>
      </c>
      <c r="F603" s="202" t="s">
        <v>1693</v>
      </c>
      <c r="G603" s="202" t="s">
        <v>1075</v>
      </c>
      <c r="H603" s="202" t="s">
        <v>326</v>
      </c>
      <c r="I603" s="202" t="s">
        <v>1062</v>
      </c>
      <c r="J603" s="222">
        <f>VALUE(pub?gid_1251696231_single_true_output_csv[[#This Row],[SAJ品番]])</f>
        <v>58185</v>
      </c>
    </row>
    <row r="604" spans="1:10">
      <c r="A604" s="202" t="s">
        <v>2282</v>
      </c>
      <c r="B604" s="202" t="s">
        <v>2283</v>
      </c>
      <c r="C604" s="202" t="s">
        <v>663</v>
      </c>
      <c r="D604" s="202" t="s">
        <v>666</v>
      </c>
      <c r="E604" s="202">
        <v>143</v>
      </c>
      <c r="F604" s="202" t="s">
        <v>1693</v>
      </c>
      <c r="G604" s="202" t="s">
        <v>1075</v>
      </c>
      <c r="H604" s="202" t="s">
        <v>326</v>
      </c>
      <c r="I604" s="202" t="s">
        <v>1062</v>
      </c>
      <c r="J604" s="222">
        <f>VALUE(pub?gid_1251696231_single_true_output_csv[[#This Row],[SAJ品番]])</f>
        <v>58186</v>
      </c>
    </row>
    <row r="605" spans="1:10">
      <c r="A605" s="202" t="s">
        <v>2284</v>
      </c>
      <c r="B605" s="202" t="s">
        <v>2285</v>
      </c>
      <c r="C605" s="202" t="s">
        <v>663</v>
      </c>
      <c r="D605" s="202" t="s">
        <v>667</v>
      </c>
      <c r="E605" s="202">
        <v>143</v>
      </c>
      <c r="F605" s="202" t="s">
        <v>1693</v>
      </c>
      <c r="G605" s="202" t="s">
        <v>1075</v>
      </c>
      <c r="H605" s="202" t="s">
        <v>326</v>
      </c>
      <c r="I605" s="202" t="s">
        <v>1062</v>
      </c>
      <c r="J605" s="222">
        <f>VALUE(pub?gid_1251696231_single_true_output_csv[[#This Row],[SAJ品番]])</f>
        <v>58187</v>
      </c>
    </row>
    <row r="606" spans="1:10">
      <c r="A606" s="202" t="s">
        <v>2286</v>
      </c>
      <c r="B606" s="202" t="s">
        <v>2287</v>
      </c>
      <c r="C606" s="202" t="s">
        <v>663</v>
      </c>
      <c r="D606" s="202" t="s">
        <v>668</v>
      </c>
      <c r="E606" s="202">
        <v>143</v>
      </c>
      <c r="F606" s="202" t="s">
        <v>1693</v>
      </c>
      <c r="G606" s="202" t="s">
        <v>1075</v>
      </c>
      <c r="H606" s="202" t="s">
        <v>326</v>
      </c>
      <c r="I606" s="202" t="s">
        <v>1062</v>
      </c>
      <c r="J606" s="222">
        <f>VALUE(pub?gid_1251696231_single_true_output_csv[[#This Row],[SAJ品番]])</f>
        <v>58188</v>
      </c>
    </row>
    <row r="607" spans="1:10">
      <c r="A607" s="202" t="s">
        <v>2288</v>
      </c>
      <c r="B607" s="202" t="s">
        <v>2289</v>
      </c>
      <c r="C607" s="202" t="s">
        <v>669</v>
      </c>
      <c r="D607" s="202" t="s">
        <v>670</v>
      </c>
      <c r="E607" s="202">
        <v>1100</v>
      </c>
      <c r="F607" s="202" t="s">
        <v>1693</v>
      </c>
      <c r="G607" s="202" t="s">
        <v>1075</v>
      </c>
      <c r="H607" s="202" t="s">
        <v>326</v>
      </c>
      <c r="I607" s="202" t="s">
        <v>1062</v>
      </c>
      <c r="J607" s="222">
        <f>VALUE(pub?gid_1251696231_single_true_output_csv[[#This Row],[SAJ品番]])</f>
        <v>58209</v>
      </c>
    </row>
    <row r="608" spans="1:10">
      <c r="A608" s="202" t="s">
        <v>2290</v>
      </c>
      <c r="B608" s="202" t="s">
        <v>2291</v>
      </c>
      <c r="C608" s="202" t="s">
        <v>671</v>
      </c>
      <c r="D608" s="202" t="s">
        <v>51</v>
      </c>
      <c r="E608" s="202">
        <v>1540</v>
      </c>
      <c r="F608" s="202" t="s">
        <v>1693</v>
      </c>
      <c r="G608" s="202" t="s">
        <v>1075</v>
      </c>
      <c r="H608" s="202" t="s">
        <v>326</v>
      </c>
      <c r="I608" s="202" t="s">
        <v>1062</v>
      </c>
      <c r="J608" s="222">
        <f>VALUE(pub?gid_1251696231_single_true_output_csv[[#This Row],[SAJ品番]])</f>
        <v>58340</v>
      </c>
    </row>
    <row r="609" spans="1:10">
      <c r="A609" s="202" t="s">
        <v>2292</v>
      </c>
      <c r="B609" s="202" t="s">
        <v>2293</v>
      </c>
      <c r="C609" s="202" t="s">
        <v>672</v>
      </c>
      <c r="D609" s="202" t="s">
        <v>51</v>
      </c>
      <c r="E609" s="202">
        <v>440</v>
      </c>
      <c r="F609" s="202" t="s">
        <v>1693</v>
      </c>
      <c r="G609" s="202" t="s">
        <v>1075</v>
      </c>
      <c r="H609" s="202" t="s">
        <v>326</v>
      </c>
      <c r="I609" s="202" t="s">
        <v>1062</v>
      </c>
      <c r="J609" s="222">
        <f>VALUE(pub?gid_1251696231_single_true_output_csv[[#This Row],[SAJ品番]])</f>
        <v>58344</v>
      </c>
    </row>
    <row r="610" spans="1:10">
      <c r="A610" s="202" t="s">
        <v>2294</v>
      </c>
      <c r="B610" s="202" t="s">
        <v>2295</v>
      </c>
      <c r="C610" s="202" t="s">
        <v>673</v>
      </c>
      <c r="D610" s="202" t="s">
        <v>51</v>
      </c>
      <c r="E610" s="202">
        <v>330</v>
      </c>
      <c r="F610" s="202" t="s">
        <v>1693</v>
      </c>
      <c r="G610" s="202" t="s">
        <v>1075</v>
      </c>
      <c r="H610" s="202" t="s">
        <v>326</v>
      </c>
      <c r="I610" s="202" t="s">
        <v>1062</v>
      </c>
      <c r="J610" s="222">
        <f>VALUE(pub?gid_1251696231_single_true_output_csv[[#This Row],[SAJ品番]])</f>
        <v>58372</v>
      </c>
    </row>
    <row r="611" spans="1:10">
      <c r="A611" s="202" t="s">
        <v>2296</v>
      </c>
      <c r="B611" s="202" t="s">
        <v>2297</v>
      </c>
      <c r="C611" s="202" t="s">
        <v>674</v>
      </c>
      <c r="D611" s="202" t="s">
        <v>675</v>
      </c>
      <c r="E611" s="202">
        <v>330</v>
      </c>
      <c r="F611" s="202" t="s">
        <v>1693</v>
      </c>
      <c r="G611" s="202" t="s">
        <v>1075</v>
      </c>
      <c r="H611" s="202" t="s">
        <v>326</v>
      </c>
      <c r="I611" s="202" t="s">
        <v>1062</v>
      </c>
      <c r="J611" s="222">
        <f>VALUE(pub?gid_1251696231_single_true_output_csv[[#This Row],[SAJ品番]])</f>
        <v>58429</v>
      </c>
    </row>
    <row r="612" spans="1:10">
      <c r="A612" s="202" t="s">
        <v>2298</v>
      </c>
      <c r="B612" s="202" t="s">
        <v>2299</v>
      </c>
      <c r="C612" s="202" t="s">
        <v>676</v>
      </c>
      <c r="D612" s="202" t="s">
        <v>677</v>
      </c>
      <c r="E612" s="202">
        <v>660</v>
      </c>
      <c r="F612" s="202" t="s">
        <v>1693</v>
      </c>
      <c r="G612" s="202" t="s">
        <v>1075</v>
      </c>
      <c r="H612" s="202" t="s">
        <v>326</v>
      </c>
      <c r="I612" s="202" t="s">
        <v>1062</v>
      </c>
      <c r="J612" s="222">
        <f>VALUE(pub?gid_1251696231_single_true_output_csv[[#This Row],[SAJ品番]])</f>
        <v>58435</v>
      </c>
    </row>
    <row r="613" spans="1:10">
      <c r="A613" s="202" t="s">
        <v>2300</v>
      </c>
      <c r="B613" s="202" t="s">
        <v>2301</v>
      </c>
      <c r="C613" s="202" t="s">
        <v>678</v>
      </c>
      <c r="D613" s="202" t="s">
        <v>51</v>
      </c>
      <c r="E613" s="202">
        <v>110</v>
      </c>
      <c r="F613" s="202" t="s">
        <v>1693</v>
      </c>
      <c r="G613" s="202" t="s">
        <v>1075</v>
      </c>
      <c r="H613" s="202" t="s">
        <v>326</v>
      </c>
      <c r="I613" s="202" t="s">
        <v>1062</v>
      </c>
      <c r="J613" s="222">
        <f>VALUE(pub?gid_1251696231_single_true_output_csv[[#This Row],[SAJ品番]])</f>
        <v>58504</v>
      </c>
    </row>
    <row r="614" spans="1:10">
      <c r="A614" s="202" t="s">
        <v>2302</v>
      </c>
      <c r="B614" s="202" t="s">
        <v>2303</v>
      </c>
      <c r="C614" s="202" t="s">
        <v>679</v>
      </c>
      <c r="D614" s="202" t="s">
        <v>51</v>
      </c>
      <c r="E614" s="202">
        <v>110</v>
      </c>
      <c r="F614" s="202" t="s">
        <v>1693</v>
      </c>
      <c r="G614" s="202" t="s">
        <v>1075</v>
      </c>
      <c r="H614" s="202" t="s">
        <v>326</v>
      </c>
      <c r="I614" s="202" t="s">
        <v>1062</v>
      </c>
      <c r="J614" s="222">
        <f>VALUE(pub?gid_1251696231_single_true_output_csv[[#This Row],[SAJ品番]])</f>
        <v>58510</v>
      </c>
    </row>
    <row r="615" spans="1:10">
      <c r="A615" s="202" t="s">
        <v>2304</v>
      </c>
      <c r="B615" s="202" t="s">
        <v>2305</v>
      </c>
      <c r="C615" s="202" t="s">
        <v>680</v>
      </c>
      <c r="D615" s="202" t="s">
        <v>51</v>
      </c>
      <c r="E615" s="202">
        <v>110</v>
      </c>
      <c r="F615" s="202" t="s">
        <v>1693</v>
      </c>
      <c r="G615" s="202" t="s">
        <v>1075</v>
      </c>
      <c r="H615" s="202" t="s">
        <v>326</v>
      </c>
      <c r="I615" s="202" t="s">
        <v>1062</v>
      </c>
      <c r="J615" s="222">
        <f>VALUE(pub?gid_1251696231_single_true_output_csv[[#This Row],[SAJ品番]])</f>
        <v>58526</v>
      </c>
    </row>
    <row r="616" spans="1:10">
      <c r="A616" s="202" t="s">
        <v>2306</v>
      </c>
      <c r="B616" s="202" t="s">
        <v>2307</v>
      </c>
      <c r="C616" s="202" t="s">
        <v>681</v>
      </c>
      <c r="D616" s="202" t="s">
        <v>51</v>
      </c>
      <c r="E616" s="202">
        <v>110</v>
      </c>
      <c r="F616" s="202" t="s">
        <v>1693</v>
      </c>
      <c r="G616" s="202" t="s">
        <v>1075</v>
      </c>
      <c r="H616" s="202" t="s">
        <v>326</v>
      </c>
      <c r="I616" s="202" t="s">
        <v>1062</v>
      </c>
      <c r="J616" s="222">
        <f>VALUE(pub?gid_1251696231_single_true_output_csv[[#This Row],[SAJ品番]])</f>
        <v>58532</v>
      </c>
    </row>
    <row r="617" spans="1:10">
      <c r="A617" s="202" t="s">
        <v>2308</v>
      </c>
      <c r="B617" s="202" t="s">
        <v>2309</v>
      </c>
      <c r="C617" s="202" t="s">
        <v>682</v>
      </c>
      <c r="D617" s="202" t="s">
        <v>51</v>
      </c>
      <c r="E617" s="202">
        <v>110</v>
      </c>
      <c r="F617" s="202" t="s">
        <v>1693</v>
      </c>
      <c r="G617" s="202" t="s">
        <v>1075</v>
      </c>
      <c r="H617" s="202" t="s">
        <v>326</v>
      </c>
      <c r="I617" s="202" t="s">
        <v>1062</v>
      </c>
      <c r="J617" s="222">
        <f>VALUE(pub?gid_1251696231_single_true_output_csv[[#This Row],[SAJ品番]])</f>
        <v>58548</v>
      </c>
    </row>
    <row r="618" spans="1:10">
      <c r="A618" s="202" t="s">
        <v>2310</v>
      </c>
      <c r="B618" s="202" t="s">
        <v>2311</v>
      </c>
      <c r="C618" s="202" t="s">
        <v>683</v>
      </c>
      <c r="D618" s="202" t="s">
        <v>51</v>
      </c>
      <c r="E618" s="202">
        <v>110</v>
      </c>
      <c r="F618" s="202" t="s">
        <v>1693</v>
      </c>
      <c r="G618" s="202" t="s">
        <v>1075</v>
      </c>
      <c r="H618" s="202" t="s">
        <v>326</v>
      </c>
      <c r="I618" s="202" t="s">
        <v>1062</v>
      </c>
      <c r="J618" s="222">
        <f>VALUE(pub?gid_1251696231_single_true_output_csv[[#This Row],[SAJ品番]])</f>
        <v>58554</v>
      </c>
    </row>
    <row r="619" spans="1:10">
      <c r="A619" s="202" t="s">
        <v>2312</v>
      </c>
      <c r="B619" s="202" t="s">
        <v>2313</v>
      </c>
      <c r="C619" s="202" t="s">
        <v>684</v>
      </c>
      <c r="D619" s="202" t="s">
        <v>51</v>
      </c>
      <c r="E619" s="202">
        <v>1320</v>
      </c>
      <c r="F619" s="202" t="s">
        <v>1693</v>
      </c>
      <c r="G619" s="202" t="s">
        <v>1075</v>
      </c>
      <c r="H619" s="202" t="s">
        <v>326</v>
      </c>
      <c r="I619" s="202" t="s">
        <v>1062</v>
      </c>
      <c r="J619" s="222">
        <f>VALUE(pub?gid_1251696231_single_true_output_csv[[#This Row],[SAJ品番]])</f>
        <v>58595</v>
      </c>
    </row>
    <row r="620" spans="1:10">
      <c r="A620" s="202" t="s">
        <v>2314</v>
      </c>
      <c r="B620" s="202" t="s">
        <v>2315</v>
      </c>
      <c r="C620" s="202" t="s">
        <v>685</v>
      </c>
      <c r="D620" s="202" t="s">
        <v>51</v>
      </c>
      <c r="E620" s="202">
        <v>1100</v>
      </c>
      <c r="F620" s="202" t="s">
        <v>1693</v>
      </c>
      <c r="G620" s="202" t="s">
        <v>1075</v>
      </c>
      <c r="H620" s="202" t="s">
        <v>326</v>
      </c>
      <c r="I620" s="202" t="s">
        <v>1062</v>
      </c>
      <c r="J620" s="222">
        <f>VALUE(pub?gid_1251696231_single_true_output_csv[[#This Row],[SAJ品番]])</f>
        <v>58623</v>
      </c>
    </row>
    <row r="621" spans="1:10">
      <c r="A621" s="202" t="s">
        <v>2316</v>
      </c>
      <c r="B621" s="202" t="s">
        <v>2317</v>
      </c>
      <c r="C621" s="202" t="s">
        <v>686</v>
      </c>
      <c r="D621" s="202" t="s">
        <v>51</v>
      </c>
      <c r="E621" s="202">
        <v>110</v>
      </c>
      <c r="F621" s="202" t="s">
        <v>1693</v>
      </c>
      <c r="G621" s="202" t="s">
        <v>1075</v>
      </c>
      <c r="H621" s="202" t="s">
        <v>326</v>
      </c>
      <c r="I621" s="202" t="s">
        <v>1062</v>
      </c>
      <c r="J621" s="222">
        <f>VALUE(pub?gid_1251696231_single_true_output_csv[[#This Row],[SAJ品番]])</f>
        <v>59190</v>
      </c>
    </row>
    <row r="622" spans="1:10">
      <c r="A622" s="202" t="s">
        <v>2318</v>
      </c>
      <c r="B622" s="202" t="s">
        <v>2319</v>
      </c>
      <c r="C622" s="202" t="s">
        <v>687</v>
      </c>
      <c r="D622" s="202" t="s">
        <v>51</v>
      </c>
      <c r="E622" s="202">
        <v>660</v>
      </c>
      <c r="F622" s="202" t="s">
        <v>1693</v>
      </c>
      <c r="G622" s="202" t="s">
        <v>1075</v>
      </c>
      <c r="H622" s="202" t="s">
        <v>326</v>
      </c>
      <c r="I622" s="202" t="s">
        <v>1062</v>
      </c>
      <c r="J622" s="222">
        <f>VALUE(pub?gid_1251696231_single_true_output_csv[[#This Row],[SAJ品番]])</f>
        <v>59223</v>
      </c>
    </row>
    <row r="623" spans="1:10">
      <c r="A623" s="202" t="s">
        <v>2320</v>
      </c>
      <c r="B623" s="202" t="s">
        <v>2321</v>
      </c>
      <c r="C623" s="202" t="s">
        <v>688</v>
      </c>
      <c r="D623" s="202" t="s">
        <v>689</v>
      </c>
      <c r="E623" s="202">
        <v>1100</v>
      </c>
      <c r="F623" s="202" t="s">
        <v>1693</v>
      </c>
      <c r="G623" s="202" t="s">
        <v>1075</v>
      </c>
      <c r="H623" s="202" t="s">
        <v>326</v>
      </c>
      <c r="I623" s="202" t="s">
        <v>1062</v>
      </c>
      <c r="J623" s="222">
        <f>VALUE(pub?gid_1251696231_single_true_output_csv[[#This Row],[SAJ品番]])</f>
        <v>59540</v>
      </c>
    </row>
    <row r="624" spans="1:10">
      <c r="A624" s="202" t="s">
        <v>2322</v>
      </c>
      <c r="B624" s="202" t="s">
        <v>2323</v>
      </c>
      <c r="C624" s="202" t="s">
        <v>690</v>
      </c>
      <c r="D624" s="202" t="s">
        <v>689</v>
      </c>
      <c r="E624" s="202">
        <v>1100</v>
      </c>
      <c r="F624" s="202" t="s">
        <v>1693</v>
      </c>
      <c r="G624" s="202" t="s">
        <v>1075</v>
      </c>
      <c r="H624" s="202" t="s">
        <v>326</v>
      </c>
      <c r="I624" s="202" t="s">
        <v>1062</v>
      </c>
      <c r="J624" s="222">
        <f>VALUE(pub?gid_1251696231_single_true_output_csv[[#This Row],[SAJ品番]])</f>
        <v>59550</v>
      </c>
    </row>
    <row r="625" spans="1:10">
      <c r="A625" s="202" t="s">
        <v>2324</v>
      </c>
      <c r="B625" s="202" t="s">
        <v>2325</v>
      </c>
      <c r="C625" s="202" t="s">
        <v>688</v>
      </c>
      <c r="D625" s="202" t="s">
        <v>691</v>
      </c>
      <c r="E625" s="202">
        <v>275</v>
      </c>
      <c r="F625" s="202" t="s">
        <v>1693</v>
      </c>
      <c r="G625" s="202" t="s">
        <v>1075</v>
      </c>
      <c r="H625" s="202" t="s">
        <v>326</v>
      </c>
      <c r="I625" s="202" t="s">
        <v>1062</v>
      </c>
      <c r="J625" s="222">
        <f>VALUE(pub?gid_1251696231_single_true_output_csv[[#This Row],[SAJ品番]])</f>
        <v>59580</v>
      </c>
    </row>
    <row r="626" spans="1:10">
      <c r="A626" s="202" t="s">
        <v>2326</v>
      </c>
      <c r="B626" s="202" t="s">
        <v>2327</v>
      </c>
      <c r="C626" s="202" t="s">
        <v>690</v>
      </c>
      <c r="D626" s="202" t="s">
        <v>691</v>
      </c>
      <c r="E626" s="202">
        <v>275</v>
      </c>
      <c r="F626" s="202" t="s">
        <v>1693</v>
      </c>
      <c r="G626" s="202" t="s">
        <v>1075</v>
      </c>
      <c r="H626" s="202" t="s">
        <v>326</v>
      </c>
      <c r="I626" s="202" t="s">
        <v>1062</v>
      </c>
      <c r="J626" s="222">
        <f>VALUE(pub?gid_1251696231_single_true_output_csv[[#This Row],[SAJ品番]])</f>
        <v>59596</v>
      </c>
    </row>
    <row r="627" spans="1:10">
      <c r="A627" s="202" t="s">
        <v>2328</v>
      </c>
      <c r="B627" s="202" t="s">
        <v>2329</v>
      </c>
      <c r="C627" s="202" t="s">
        <v>692</v>
      </c>
      <c r="D627" s="202" t="s">
        <v>51</v>
      </c>
      <c r="E627" s="202">
        <v>550</v>
      </c>
      <c r="F627" s="202" t="s">
        <v>1693</v>
      </c>
      <c r="G627" s="202" t="s">
        <v>1075</v>
      </c>
      <c r="H627" s="202" t="s">
        <v>326</v>
      </c>
      <c r="I627" s="202" t="s">
        <v>1062</v>
      </c>
      <c r="J627" s="222">
        <f>VALUE(pub?gid_1251696231_single_true_output_csv[[#This Row],[SAJ品番]])</f>
        <v>59886</v>
      </c>
    </row>
    <row r="628" spans="1:10">
      <c r="A628" s="202" t="s">
        <v>2330</v>
      </c>
      <c r="B628" s="202" t="s">
        <v>2331</v>
      </c>
      <c r="C628" s="202" t="s">
        <v>693</v>
      </c>
      <c r="D628" s="202" t="s">
        <v>51</v>
      </c>
      <c r="E628" s="202">
        <v>770</v>
      </c>
      <c r="F628" s="202" t="s">
        <v>1693</v>
      </c>
      <c r="G628" s="202" t="s">
        <v>1075</v>
      </c>
      <c r="H628" s="202" t="s">
        <v>326</v>
      </c>
      <c r="I628" s="202" t="s">
        <v>1062</v>
      </c>
      <c r="J628" s="222">
        <f>VALUE(pub?gid_1251696231_single_true_output_csv[[#This Row],[SAJ品番]])</f>
        <v>59887</v>
      </c>
    </row>
    <row r="629" spans="1:10">
      <c r="A629" s="202" t="s">
        <v>2332</v>
      </c>
      <c r="B629" s="202" t="s">
        <v>2333</v>
      </c>
      <c r="C629" s="202" t="s">
        <v>694</v>
      </c>
      <c r="D629" s="202" t="s">
        <v>51</v>
      </c>
      <c r="E629" s="202">
        <v>990</v>
      </c>
      <c r="F629" s="202" t="s">
        <v>1693</v>
      </c>
      <c r="G629" s="202" t="s">
        <v>1075</v>
      </c>
      <c r="H629" s="202" t="s">
        <v>326</v>
      </c>
      <c r="I629" s="202" t="s">
        <v>1062</v>
      </c>
      <c r="J629" s="222">
        <f>VALUE(pub?gid_1251696231_single_true_output_csv[[#This Row],[SAJ品番]])</f>
        <v>59888</v>
      </c>
    </row>
    <row r="630" spans="1:10">
      <c r="A630" s="202" t="s">
        <v>2334</v>
      </c>
      <c r="B630" s="202" t="s">
        <v>2335</v>
      </c>
      <c r="C630" s="202" t="s">
        <v>695</v>
      </c>
      <c r="D630" s="202" t="s">
        <v>51</v>
      </c>
      <c r="E630" s="202">
        <v>220</v>
      </c>
      <c r="F630" s="202" t="s">
        <v>2336</v>
      </c>
      <c r="G630" s="202" t="s">
        <v>1075</v>
      </c>
      <c r="H630" s="202" t="s">
        <v>696</v>
      </c>
      <c r="I630" s="202" t="s">
        <v>1062</v>
      </c>
      <c r="J630" s="222">
        <f>VALUE(pub?gid_1251696231_single_true_output_csv[[#This Row],[SAJ品番]])</f>
        <v>60056</v>
      </c>
    </row>
    <row r="631" spans="1:10">
      <c r="A631" s="202" t="s">
        <v>2337</v>
      </c>
      <c r="B631" s="202" t="s">
        <v>2338</v>
      </c>
      <c r="C631" s="202" t="s">
        <v>697</v>
      </c>
      <c r="D631" s="202" t="s">
        <v>51</v>
      </c>
      <c r="E631" s="202">
        <v>660</v>
      </c>
      <c r="F631" s="202" t="s">
        <v>2336</v>
      </c>
      <c r="G631" s="202" t="s">
        <v>1075</v>
      </c>
      <c r="H631" s="202" t="s">
        <v>696</v>
      </c>
      <c r="I631" s="202" t="s">
        <v>1062</v>
      </c>
      <c r="J631" s="222">
        <f>VALUE(pub?gid_1251696231_single_true_output_csv[[#This Row],[SAJ品番]])</f>
        <v>60075</v>
      </c>
    </row>
    <row r="632" spans="1:10">
      <c r="A632" s="202" t="s">
        <v>2339</v>
      </c>
      <c r="B632" s="202" t="s">
        <v>2340</v>
      </c>
      <c r="C632" s="202" t="s">
        <v>698</v>
      </c>
      <c r="D632" s="202" t="s">
        <v>51</v>
      </c>
      <c r="E632" s="202">
        <v>990</v>
      </c>
      <c r="F632" s="202" t="s">
        <v>2336</v>
      </c>
      <c r="G632" s="202" t="s">
        <v>1075</v>
      </c>
      <c r="H632" s="202" t="s">
        <v>696</v>
      </c>
      <c r="I632" s="202" t="s">
        <v>1062</v>
      </c>
      <c r="J632" s="222">
        <f>VALUE(pub?gid_1251696231_single_true_output_csv[[#This Row],[SAJ品番]])</f>
        <v>60113</v>
      </c>
    </row>
    <row r="633" spans="1:10">
      <c r="A633" s="202" t="s">
        <v>2341</v>
      </c>
      <c r="B633" s="202" t="s">
        <v>2342</v>
      </c>
      <c r="C633" s="202" t="s">
        <v>699</v>
      </c>
      <c r="D633" s="202" t="s">
        <v>51</v>
      </c>
      <c r="E633" s="202">
        <v>550</v>
      </c>
      <c r="F633" s="202" t="s">
        <v>2336</v>
      </c>
      <c r="G633" s="202" t="s">
        <v>1075</v>
      </c>
      <c r="H633" s="202" t="s">
        <v>696</v>
      </c>
      <c r="I633" s="202" t="s">
        <v>1062</v>
      </c>
      <c r="J633" s="222">
        <f>VALUE(pub?gid_1251696231_single_true_output_csv[[#This Row],[SAJ品番]])</f>
        <v>60275</v>
      </c>
    </row>
    <row r="634" spans="1:10">
      <c r="A634" s="202" t="s">
        <v>2343</v>
      </c>
      <c r="B634" s="202" t="s">
        <v>2344</v>
      </c>
      <c r="C634" s="202" t="s">
        <v>700</v>
      </c>
      <c r="D634" s="202" t="s">
        <v>51</v>
      </c>
      <c r="E634" s="202">
        <v>702</v>
      </c>
      <c r="F634" s="202" t="s">
        <v>2336</v>
      </c>
      <c r="G634" s="202" t="s">
        <v>1075</v>
      </c>
      <c r="H634" s="202" t="s">
        <v>696</v>
      </c>
      <c r="I634" s="202" t="s">
        <v>1062</v>
      </c>
      <c r="J634" s="222">
        <f>VALUE(pub?gid_1251696231_single_true_output_csv[[#This Row],[SAJ品番]])</f>
        <v>60399</v>
      </c>
    </row>
    <row r="635" spans="1:10">
      <c r="A635" s="202" t="s">
        <v>2345</v>
      </c>
      <c r="B635" s="202" t="s">
        <v>2346</v>
      </c>
      <c r="C635" s="202" t="s">
        <v>701</v>
      </c>
      <c r="D635" s="202" t="s">
        <v>51</v>
      </c>
      <c r="E635" s="202">
        <v>432</v>
      </c>
      <c r="F635" s="202" t="s">
        <v>2336</v>
      </c>
      <c r="G635" s="202" t="s">
        <v>1075</v>
      </c>
      <c r="H635" s="202" t="s">
        <v>696</v>
      </c>
      <c r="I635" s="202" t="s">
        <v>1062</v>
      </c>
      <c r="J635" s="222">
        <f>VALUE(pub?gid_1251696231_single_true_output_csv[[#This Row],[SAJ品番]])</f>
        <v>60800</v>
      </c>
    </row>
    <row r="636" spans="1:10">
      <c r="A636" s="202" t="s">
        <v>2347</v>
      </c>
      <c r="B636" s="202" t="s">
        <v>2348</v>
      </c>
      <c r="C636" s="202" t="s">
        <v>702</v>
      </c>
      <c r="D636" s="202" t="s">
        <v>51</v>
      </c>
      <c r="E636" s="202">
        <v>1200</v>
      </c>
      <c r="F636" s="202" t="s">
        <v>2336</v>
      </c>
      <c r="G636" s="202" t="s">
        <v>1075</v>
      </c>
      <c r="H636" s="202" t="s">
        <v>696</v>
      </c>
      <c r="I636" s="202" t="s">
        <v>1062</v>
      </c>
      <c r="J636" s="222">
        <f>VALUE(pub?gid_1251696231_single_true_output_csv[[#This Row],[SAJ品番]])</f>
        <v>61037</v>
      </c>
    </row>
    <row r="637" spans="1:10">
      <c r="A637" s="202" t="s">
        <v>2349</v>
      </c>
      <c r="B637" s="202" t="s">
        <v>2350</v>
      </c>
      <c r="C637" s="202" t="s">
        <v>703</v>
      </c>
      <c r="D637" s="202" t="s">
        <v>51</v>
      </c>
      <c r="E637" s="202">
        <v>1320</v>
      </c>
      <c r="F637" s="202" t="s">
        <v>2336</v>
      </c>
      <c r="G637" s="202" t="s">
        <v>1075</v>
      </c>
      <c r="H637" s="202" t="s">
        <v>696</v>
      </c>
      <c r="I637" s="202" t="s">
        <v>1062</v>
      </c>
      <c r="J637" s="222">
        <f>VALUE(pub?gid_1251696231_single_true_output_csv[[#This Row],[SAJ品番]])</f>
        <v>61039</v>
      </c>
    </row>
    <row r="638" spans="1:10">
      <c r="A638" s="202" t="s">
        <v>2351</v>
      </c>
      <c r="B638" s="202" t="s">
        <v>2352</v>
      </c>
      <c r="C638" s="202" t="s">
        <v>704</v>
      </c>
      <c r="D638" s="202" t="s">
        <v>705</v>
      </c>
      <c r="E638" s="202">
        <v>330</v>
      </c>
      <c r="F638" s="202" t="s">
        <v>2336</v>
      </c>
      <c r="G638" s="202" t="s">
        <v>1075</v>
      </c>
      <c r="H638" s="202" t="s">
        <v>696</v>
      </c>
      <c r="I638" s="202" t="s">
        <v>1062</v>
      </c>
      <c r="J638" s="222">
        <f>VALUE(pub?gid_1251696231_single_true_output_csv[[#This Row],[SAJ品番]])</f>
        <v>61043</v>
      </c>
    </row>
    <row r="639" spans="1:10">
      <c r="A639" s="202" t="s">
        <v>2353</v>
      </c>
      <c r="B639" s="202" t="s">
        <v>2354</v>
      </c>
      <c r="C639" s="202" t="s">
        <v>706</v>
      </c>
      <c r="D639" s="202" t="s">
        <v>51</v>
      </c>
      <c r="E639" s="202">
        <v>330</v>
      </c>
      <c r="F639" s="202" t="s">
        <v>2336</v>
      </c>
      <c r="G639" s="202" t="s">
        <v>1075</v>
      </c>
      <c r="H639" s="202" t="s">
        <v>696</v>
      </c>
      <c r="I639" s="202" t="s">
        <v>1062</v>
      </c>
      <c r="J639" s="222">
        <f>VALUE(pub?gid_1251696231_single_true_output_csv[[#This Row],[SAJ品番]])</f>
        <v>61045</v>
      </c>
    </row>
    <row r="640" spans="1:10">
      <c r="A640" s="202" t="s">
        <v>2355</v>
      </c>
      <c r="B640" s="202" t="s">
        <v>2356</v>
      </c>
      <c r="C640" s="202" t="s">
        <v>1053</v>
      </c>
      <c r="D640" s="202" t="s">
        <v>51</v>
      </c>
      <c r="E640" s="202">
        <v>550</v>
      </c>
      <c r="F640" s="202" t="s">
        <v>2336</v>
      </c>
      <c r="G640" s="202" t="s">
        <v>1075</v>
      </c>
      <c r="H640" s="202" t="s">
        <v>696</v>
      </c>
      <c r="I640" s="202" t="s">
        <v>1062</v>
      </c>
      <c r="J640" s="222">
        <f>VALUE(pub?gid_1251696231_single_true_output_csv[[#This Row],[SAJ品番]])</f>
        <v>61053</v>
      </c>
    </row>
    <row r="641" spans="1:10">
      <c r="A641" s="202" t="s">
        <v>2357</v>
      </c>
      <c r="B641" s="202" t="s">
        <v>2358</v>
      </c>
      <c r="C641" s="202" t="s">
        <v>1064</v>
      </c>
      <c r="D641" s="202" t="s">
        <v>51</v>
      </c>
      <c r="E641" s="202">
        <v>550</v>
      </c>
      <c r="F641" s="202" t="s">
        <v>2336</v>
      </c>
      <c r="G641" s="202" t="s">
        <v>1075</v>
      </c>
      <c r="H641" s="202" t="s">
        <v>696</v>
      </c>
      <c r="I641" s="202" t="s">
        <v>1062</v>
      </c>
      <c r="J641" s="222">
        <f>VALUE(pub?gid_1251696231_single_true_output_csv[[#This Row],[SAJ品番]])</f>
        <v>61055</v>
      </c>
    </row>
    <row r="642" spans="1:10">
      <c r="A642" s="202" t="s">
        <v>2359</v>
      </c>
      <c r="B642" s="202" t="s">
        <v>2360</v>
      </c>
      <c r="C642" s="202" t="s">
        <v>707</v>
      </c>
      <c r="D642" s="202" t="s">
        <v>51</v>
      </c>
      <c r="E642" s="202">
        <v>330</v>
      </c>
      <c r="F642" s="202" t="s">
        <v>2336</v>
      </c>
      <c r="G642" s="202" t="s">
        <v>1075</v>
      </c>
      <c r="H642" s="202" t="s">
        <v>696</v>
      </c>
      <c r="I642" s="202" t="s">
        <v>1062</v>
      </c>
      <c r="J642" s="222">
        <f>VALUE(pub?gid_1251696231_single_true_output_csv[[#This Row],[SAJ品番]])</f>
        <v>61085</v>
      </c>
    </row>
    <row r="643" spans="1:10">
      <c r="A643" s="202" t="s">
        <v>2361</v>
      </c>
      <c r="B643" s="202" t="s">
        <v>2362</v>
      </c>
      <c r="C643" s="202" t="s">
        <v>708</v>
      </c>
      <c r="D643" s="202" t="s">
        <v>51</v>
      </c>
      <c r="E643" s="202">
        <v>1100</v>
      </c>
      <c r="F643" s="202" t="s">
        <v>2336</v>
      </c>
      <c r="G643" s="202" t="s">
        <v>1075</v>
      </c>
      <c r="H643" s="202" t="s">
        <v>696</v>
      </c>
      <c r="I643" s="202" t="s">
        <v>1062</v>
      </c>
      <c r="J643" s="222">
        <f>VALUE(pub?gid_1251696231_single_true_output_csv[[#This Row],[SAJ品番]])</f>
        <v>61127</v>
      </c>
    </row>
    <row r="644" spans="1:10">
      <c r="A644" s="202" t="s">
        <v>2363</v>
      </c>
      <c r="B644" s="202" t="s">
        <v>2364</v>
      </c>
      <c r="C644" s="202" t="s">
        <v>709</v>
      </c>
      <c r="D644" s="202" t="s">
        <v>51</v>
      </c>
      <c r="E644" s="202">
        <v>1760</v>
      </c>
      <c r="F644" s="202" t="s">
        <v>2336</v>
      </c>
      <c r="G644" s="202" t="s">
        <v>1075</v>
      </c>
      <c r="H644" s="202" t="s">
        <v>696</v>
      </c>
      <c r="I644" s="202" t="s">
        <v>1062</v>
      </c>
      <c r="J644" s="222">
        <f>VALUE(pub?gid_1251696231_single_true_output_csv[[#This Row],[SAJ品番]])</f>
        <v>61275</v>
      </c>
    </row>
    <row r="645" spans="1:10">
      <c r="A645" s="202" t="s">
        <v>2365</v>
      </c>
      <c r="B645" s="202" t="s">
        <v>2366</v>
      </c>
      <c r="C645" s="202" t="s">
        <v>710</v>
      </c>
      <c r="D645" s="202" t="s">
        <v>51</v>
      </c>
      <c r="E645" s="202">
        <v>220</v>
      </c>
      <c r="F645" s="202" t="s">
        <v>2336</v>
      </c>
      <c r="G645" s="202" t="s">
        <v>1075</v>
      </c>
      <c r="H645" s="202" t="s">
        <v>696</v>
      </c>
      <c r="I645" s="202" t="s">
        <v>1062</v>
      </c>
      <c r="J645" s="222">
        <f>VALUE(pub?gid_1251696231_single_true_output_csv[[#This Row],[SAJ品番]])</f>
        <v>61310</v>
      </c>
    </row>
    <row r="646" spans="1:10">
      <c r="A646" s="202" t="s">
        <v>2367</v>
      </c>
      <c r="B646" s="202" t="s">
        <v>2368</v>
      </c>
      <c r="C646" s="202" t="s">
        <v>711</v>
      </c>
      <c r="D646" s="202" t="s">
        <v>51</v>
      </c>
      <c r="E646" s="202">
        <v>660</v>
      </c>
      <c r="F646" s="202" t="s">
        <v>2336</v>
      </c>
      <c r="G646" s="202" t="s">
        <v>1075</v>
      </c>
      <c r="H646" s="202" t="s">
        <v>696</v>
      </c>
      <c r="I646" s="202" t="s">
        <v>1062</v>
      </c>
      <c r="J646" s="222">
        <f>VALUE(pub?gid_1251696231_single_true_output_csv[[#This Row],[SAJ品番]])</f>
        <v>61321</v>
      </c>
    </row>
    <row r="647" spans="1:10">
      <c r="A647" s="202" t="s">
        <v>2369</v>
      </c>
      <c r="B647" s="202" t="s">
        <v>2370</v>
      </c>
      <c r="C647" s="202" t="s">
        <v>712</v>
      </c>
      <c r="D647" s="202" t="s">
        <v>51</v>
      </c>
      <c r="E647" s="202">
        <v>660</v>
      </c>
      <c r="F647" s="202" t="s">
        <v>2336</v>
      </c>
      <c r="G647" s="202" t="s">
        <v>1075</v>
      </c>
      <c r="H647" s="202" t="s">
        <v>696</v>
      </c>
      <c r="I647" s="202" t="s">
        <v>1062</v>
      </c>
      <c r="J647" s="222">
        <f>VALUE(pub?gid_1251696231_single_true_output_csv[[#This Row],[SAJ品番]])</f>
        <v>61328</v>
      </c>
    </row>
    <row r="648" spans="1:10">
      <c r="A648" s="202" t="s">
        <v>2371</v>
      </c>
      <c r="B648" s="202" t="s">
        <v>2372</v>
      </c>
      <c r="C648" s="202" t="s">
        <v>713</v>
      </c>
      <c r="D648" s="202" t="s">
        <v>51</v>
      </c>
      <c r="E648" s="202">
        <v>660</v>
      </c>
      <c r="F648" s="202" t="s">
        <v>2336</v>
      </c>
      <c r="G648" s="202" t="s">
        <v>1075</v>
      </c>
      <c r="H648" s="202" t="s">
        <v>696</v>
      </c>
      <c r="I648" s="202" t="s">
        <v>1062</v>
      </c>
      <c r="J648" s="222">
        <f>VALUE(pub?gid_1251696231_single_true_output_csv[[#This Row],[SAJ品番]])</f>
        <v>61335</v>
      </c>
    </row>
    <row r="649" spans="1:10">
      <c r="A649" s="202" t="s">
        <v>2373</v>
      </c>
      <c r="B649" s="202" t="s">
        <v>2374</v>
      </c>
      <c r="C649" s="202" t="s">
        <v>714</v>
      </c>
      <c r="D649" s="202" t="s">
        <v>51</v>
      </c>
      <c r="E649" s="202">
        <v>660</v>
      </c>
      <c r="F649" s="202" t="s">
        <v>2336</v>
      </c>
      <c r="G649" s="202" t="s">
        <v>1075</v>
      </c>
      <c r="H649" s="202" t="s">
        <v>696</v>
      </c>
      <c r="I649" s="202" t="s">
        <v>1062</v>
      </c>
      <c r="J649" s="222">
        <f>VALUE(pub?gid_1251696231_single_true_output_csv[[#This Row],[SAJ品番]])</f>
        <v>61349</v>
      </c>
    </row>
    <row r="650" spans="1:10">
      <c r="A650" s="202" t="s">
        <v>2375</v>
      </c>
      <c r="B650" s="202" t="s">
        <v>2376</v>
      </c>
      <c r="C650" s="202" t="s">
        <v>715</v>
      </c>
      <c r="D650" s="202" t="s">
        <v>51</v>
      </c>
      <c r="E650" s="202">
        <v>990</v>
      </c>
      <c r="F650" s="202" t="s">
        <v>2336</v>
      </c>
      <c r="G650" s="202" t="s">
        <v>1075</v>
      </c>
      <c r="H650" s="202" t="s">
        <v>696</v>
      </c>
      <c r="I650" s="202" t="s">
        <v>1062</v>
      </c>
      <c r="J650" s="222">
        <f>VALUE(pub?gid_1251696231_single_true_output_csv[[#This Row],[SAJ品番]])</f>
        <v>61367</v>
      </c>
    </row>
    <row r="651" spans="1:10">
      <c r="A651" s="202" t="s">
        <v>2377</v>
      </c>
      <c r="B651" s="202" t="s">
        <v>2378</v>
      </c>
      <c r="C651" s="202" t="s">
        <v>716</v>
      </c>
      <c r="D651" s="202" t="s">
        <v>51</v>
      </c>
      <c r="E651" s="202">
        <v>550</v>
      </c>
      <c r="F651" s="202" t="s">
        <v>2336</v>
      </c>
      <c r="G651" s="202" t="s">
        <v>1075</v>
      </c>
      <c r="H651" s="202" t="s">
        <v>696</v>
      </c>
      <c r="I651" s="202" t="s">
        <v>1062</v>
      </c>
      <c r="J651" s="222">
        <f>VALUE(pub?gid_1251696231_single_true_output_csv[[#This Row],[SAJ品番]])</f>
        <v>61381</v>
      </c>
    </row>
    <row r="652" spans="1:10">
      <c r="A652" s="202" t="s">
        <v>2379</v>
      </c>
      <c r="B652" s="202" t="s">
        <v>2380</v>
      </c>
      <c r="C652" s="202" t="s">
        <v>717</v>
      </c>
      <c r="D652" s="202" t="s">
        <v>51</v>
      </c>
      <c r="E652" s="202">
        <v>1650</v>
      </c>
      <c r="F652" s="202" t="s">
        <v>2336</v>
      </c>
      <c r="G652" s="202" t="s">
        <v>1075</v>
      </c>
      <c r="H652" s="202" t="s">
        <v>696</v>
      </c>
      <c r="I652" s="202" t="s">
        <v>1062</v>
      </c>
      <c r="J652" s="222">
        <f>VALUE(pub?gid_1251696231_single_true_output_csv[[#This Row],[SAJ品番]])</f>
        <v>61422</v>
      </c>
    </row>
    <row r="653" spans="1:10">
      <c r="A653" s="202" t="s">
        <v>2381</v>
      </c>
      <c r="B653" s="202" t="s">
        <v>2382</v>
      </c>
      <c r="C653" s="202" t="s">
        <v>718</v>
      </c>
      <c r="D653" s="202" t="s">
        <v>51</v>
      </c>
      <c r="E653" s="202">
        <v>220</v>
      </c>
      <c r="F653" s="202" t="s">
        <v>2336</v>
      </c>
      <c r="G653" s="202" t="s">
        <v>1075</v>
      </c>
      <c r="H653" s="202" t="s">
        <v>696</v>
      </c>
      <c r="I653" s="202" t="s">
        <v>1062</v>
      </c>
      <c r="J653" s="222">
        <f>VALUE(pub?gid_1251696231_single_true_output_csv[[#This Row],[SAJ品番]])</f>
        <v>61507</v>
      </c>
    </row>
    <row r="654" spans="1:10">
      <c r="A654" s="202" t="s">
        <v>2383</v>
      </c>
      <c r="B654" s="202" t="s">
        <v>2384</v>
      </c>
      <c r="C654" s="202" t="s">
        <v>719</v>
      </c>
      <c r="D654" s="202" t="s">
        <v>51</v>
      </c>
      <c r="E654" s="202">
        <v>330</v>
      </c>
      <c r="F654" s="202" t="s">
        <v>2336</v>
      </c>
      <c r="G654" s="202" t="s">
        <v>1075</v>
      </c>
      <c r="H654" s="202" t="s">
        <v>696</v>
      </c>
      <c r="I654" s="202" t="s">
        <v>1062</v>
      </c>
      <c r="J654" s="222">
        <f>VALUE(pub?gid_1251696231_single_true_output_csv[[#This Row],[SAJ品番]])</f>
        <v>61509</v>
      </c>
    </row>
    <row r="655" spans="1:10">
      <c r="A655" s="202" t="s">
        <v>2385</v>
      </c>
      <c r="B655" s="202" t="s">
        <v>2386</v>
      </c>
      <c r="C655" s="202" t="s">
        <v>720</v>
      </c>
      <c r="D655" s="202" t="s">
        <v>51</v>
      </c>
      <c r="E655" s="202">
        <v>1760</v>
      </c>
      <c r="F655" s="202" t="s">
        <v>2336</v>
      </c>
      <c r="G655" s="202" t="s">
        <v>1075</v>
      </c>
      <c r="H655" s="202" t="s">
        <v>696</v>
      </c>
      <c r="I655" s="202" t="s">
        <v>1062</v>
      </c>
      <c r="J655" s="222">
        <f>VALUE(pub?gid_1251696231_single_true_output_csv[[#This Row],[SAJ品番]])</f>
        <v>61533</v>
      </c>
    </row>
    <row r="656" spans="1:10">
      <c r="A656" s="202" t="s">
        <v>2387</v>
      </c>
      <c r="B656" s="202" t="s">
        <v>2388</v>
      </c>
      <c r="C656" s="202" t="s">
        <v>721</v>
      </c>
      <c r="D656" s="202" t="s">
        <v>51</v>
      </c>
      <c r="E656" s="202">
        <v>1540</v>
      </c>
      <c r="F656" s="202" t="s">
        <v>2336</v>
      </c>
      <c r="G656" s="202" t="s">
        <v>1075</v>
      </c>
      <c r="H656" s="202" t="s">
        <v>696</v>
      </c>
      <c r="I656" s="202" t="s">
        <v>1062</v>
      </c>
      <c r="J656" s="222">
        <f>VALUE(pub?gid_1251696231_single_true_output_csv[[#This Row],[SAJ品番]])</f>
        <v>62310</v>
      </c>
    </row>
    <row r="657" spans="1:10">
      <c r="A657" s="202" t="s">
        <v>2389</v>
      </c>
      <c r="B657" s="202" t="s">
        <v>2390</v>
      </c>
      <c r="C657" s="202" t="s">
        <v>722</v>
      </c>
      <c r="D657" s="202" t="s">
        <v>51</v>
      </c>
      <c r="E657" s="202">
        <v>1100</v>
      </c>
      <c r="F657" s="202" t="s">
        <v>2336</v>
      </c>
      <c r="G657" s="202" t="s">
        <v>1075</v>
      </c>
      <c r="H657" s="202" t="s">
        <v>696</v>
      </c>
      <c r="I657" s="202" t="s">
        <v>1062</v>
      </c>
      <c r="J657" s="222">
        <f>VALUE(pub?gid_1251696231_single_true_output_csv[[#This Row],[SAJ品番]])</f>
        <v>62340</v>
      </c>
    </row>
    <row r="658" spans="1:10">
      <c r="A658" s="202" t="s">
        <v>2391</v>
      </c>
      <c r="B658" s="202" t="s">
        <v>2392</v>
      </c>
      <c r="C658" s="202" t="s">
        <v>1065</v>
      </c>
      <c r="D658" s="202" t="s">
        <v>1066</v>
      </c>
      <c r="E658" s="202">
        <v>1100</v>
      </c>
      <c r="F658" s="202" t="s">
        <v>2336</v>
      </c>
      <c r="G658" s="202" t="s">
        <v>1075</v>
      </c>
      <c r="H658" s="202" t="s">
        <v>696</v>
      </c>
      <c r="I658" s="202" t="s">
        <v>1062</v>
      </c>
      <c r="J658" s="222">
        <f>VALUE(pub?gid_1251696231_single_true_output_csv[[#This Row],[SAJ品番]])</f>
        <v>62342</v>
      </c>
    </row>
    <row r="659" spans="1:10">
      <c r="A659" s="202" t="s">
        <v>2393</v>
      </c>
      <c r="B659" s="202" t="s">
        <v>2394</v>
      </c>
      <c r="C659" s="202" t="s">
        <v>723</v>
      </c>
      <c r="D659" s="202" t="s">
        <v>51</v>
      </c>
      <c r="E659" s="202">
        <v>919</v>
      </c>
      <c r="F659" s="202" t="s">
        <v>2336</v>
      </c>
      <c r="G659" s="202" t="s">
        <v>1075</v>
      </c>
      <c r="H659" s="202" t="s">
        <v>696</v>
      </c>
      <c r="I659" s="202" t="s">
        <v>1062</v>
      </c>
      <c r="J659" s="222">
        <f>VALUE(pub?gid_1251696231_single_true_output_csv[[#This Row],[SAJ品番]])</f>
        <v>63274</v>
      </c>
    </row>
    <row r="660" spans="1:10">
      <c r="A660" s="202" t="s">
        <v>2395</v>
      </c>
      <c r="B660" s="202" t="s">
        <v>2396</v>
      </c>
      <c r="C660" s="202" t="s">
        <v>724</v>
      </c>
      <c r="D660" s="202" t="s">
        <v>51</v>
      </c>
      <c r="E660" s="202">
        <v>540</v>
      </c>
      <c r="F660" s="202" t="s">
        <v>2336</v>
      </c>
      <c r="G660" s="202" t="s">
        <v>1075</v>
      </c>
      <c r="H660" s="202" t="s">
        <v>696</v>
      </c>
      <c r="I660" s="202" t="s">
        <v>1062</v>
      </c>
      <c r="J660" s="222">
        <f>VALUE(pub?gid_1251696231_single_true_output_csv[[#This Row],[SAJ品番]])</f>
        <v>65048</v>
      </c>
    </row>
    <row r="661" spans="1:10">
      <c r="A661" s="202" t="s">
        <v>2397</v>
      </c>
      <c r="B661" s="202" t="s">
        <v>2398</v>
      </c>
      <c r="C661" s="202" t="s">
        <v>725</v>
      </c>
      <c r="D661" s="202" t="s">
        <v>51</v>
      </c>
      <c r="E661" s="202">
        <v>1100</v>
      </c>
      <c r="F661" s="202" t="s">
        <v>2336</v>
      </c>
      <c r="G661" s="202" t="s">
        <v>1075</v>
      </c>
      <c r="H661" s="202" t="s">
        <v>696</v>
      </c>
      <c r="I661" s="202" t="s">
        <v>1062</v>
      </c>
      <c r="J661" s="222">
        <f>VALUE(pub?gid_1251696231_single_true_output_csv[[#This Row],[SAJ品番]])</f>
        <v>65082</v>
      </c>
    </row>
    <row r="662" spans="1:10">
      <c r="A662" s="202" t="s">
        <v>2399</v>
      </c>
      <c r="B662" s="202" t="s">
        <v>2400</v>
      </c>
      <c r="C662" s="202" t="s">
        <v>726</v>
      </c>
      <c r="D662" s="202" t="s">
        <v>727</v>
      </c>
      <c r="E662" s="202">
        <v>550</v>
      </c>
      <c r="F662" s="202" t="s">
        <v>2336</v>
      </c>
      <c r="G662" s="202" t="s">
        <v>1075</v>
      </c>
      <c r="H662" s="202" t="s">
        <v>696</v>
      </c>
      <c r="I662" s="202" t="s">
        <v>1062</v>
      </c>
      <c r="J662" s="222">
        <f>VALUE(pub?gid_1251696231_single_true_output_csv[[#This Row],[SAJ品番]])</f>
        <v>65098</v>
      </c>
    </row>
    <row r="663" spans="1:10">
      <c r="A663" s="202" t="s">
        <v>2401</v>
      </c>
      <c r="B663" s="202" t="s">
        <v>2402</v>
      </c>
      <c r="C663" s="202" t="s">
        <v>728</v>
      </c>
      <c r="D663" s="202" t="s">
        <v>729</v>
      </c>
      <c r="E663" s="202">
        <v>1320</v>
      </c>
      <c r="F663" s="202" t="s">
        <v>2336</v>
      </c>
      <c r="G663" s="202" t="s">
        <v>1075</v>
      </c>
      <c r="H663" s="202" t="s">
        <v>696</v>
      </c>
      <c r="I663" s="202" t="s">
        <v>1062</v>
      </c>
      <c r="J663" s="222">
        <f>VALUE(pub?gid_1251696231_single_true_output_csv[[#This Row],[SAJ品番]])</f>
        <v>65135</v>
      </c>
    </row>
    <row r="664" spans="1:10">
      <c r="A664" s="202" t="s">
        <v>2403</v>
      </c>
      <c r="B664" s="202" t="s">
        <v>2404</v>
      </c>
      <c r="C664" s="202" t="s">
        <v>728</v>
      </c>
      <c r="D664" s="202" t="s">
        <v>730</v>
      </c>
      <c r="E664" s="202">
        <v>1650</v>
      </c>
      <c r="F664" s="202" t="s">
        <v>2336</v>
      </c>
      <c r="G664" s="202" t="s">
        <v>1075</v>
      </c>
      <c r="H664" s="202" t="s">
        <v>696</v>
      </c>
      <c r="I664" s="202" t="s">
        <v>1062</v>
      </c>
      <c r="J664" s="222">
        <f>VALUE(pub?gid_1251696231_single_true_output_csv[[#This Row],[SAJ品番]])</f>
        <v>65136</v>
      </c>
    </row>
    <row r="665" spans="1:10">
      <c r="A665" s="202" t="s">
        <v>2405</v>
      </c>
      <c r="B665" s="202" t="s">
        <v>2406</v>
      </c>
      <c r="C665" s="202" t="s">
        <v>731</v>
      </c>
      <c r="D665" s="202" t="s">
        <v>51</v>
      </c>
      <c r="E665" s="202">
        <v>1650</v>
      </c>
      <c r="F665" s="202" t="s">
        <v>2336</v>
      </c>
      <c r="G665" s="202" t="s">
        <v>1075</v>
      </c>
      <c r="H665" s="202" t="s">
        <v>696</v>
      </c>
      <c r="I665" s="202" t="s">
        <v>1062</v>
      </c>
      <c r="J665" s="222">
        <f>VALUE(pub?gid_1251696231_single_true_output_csv[[#This Row],[SAJ品番]])</f>
        <v>65153</v>
      </c>
    </row>
    <row r="666" spans="1:10">
      <c r="A666" s="202" t="s">
        <v>2407</v>
      </c>
      <c r="B666" s="202" t="s">
        <v>2408</v>
      </c>
      <c r="C666" s="202" t="s">
        <v>732</v>
      </c>
      <c r="D666" s="202" t="s">
        <v>51</v>
      </c>
      <c r="E666" s="202">
        <v>540</v>
      </c>
      <c r="F666" s="202" t="s">
        <v>2336</v>
      </c>
      <c r="G666" s="202" t="s">
        <v>1075</v>
      </c>
      <c r="H666" s="202" t="s">
        <v>696</v>
      </c>
      <c r="I666" s="202" t="s">
        <v>1062</v>
      </c>
      <c r="J666" s="222">
        <f>VALUE(pub?gid_1251696231_single_true_output_csv[[#This Row],[SAJ品番]])</f>
        <v>65160</v>
      </c>
    </row>
    <row r="667" spans="1:10">
      <c r="A667" s="202" t="s">
        <v>2409</v>
      </c>
      <c r="B667" s="202" t="s">
        <v>2410</v>
      </c>
      <c r="C667" s="202" t="s">
        <v>733</v>
      </c>
      <c r="D667" s="202" t="s">
        <v>51</v>
      </c>
      <c r="E667" s="202">
        <v>550</v>
      </c>
      <c r="F667" s="202" t="s">
        <v>2336</v>
      </c>
      <c r="G667" s="202" t="s">
        <v>1075</v>
      </c>
      <c r="H667" s="202" t="s">
        <v>696</v>
      </c>
      <c r="I667" s="202" t="s">
        <v>1062</v>
      </c>
      <c r="J667" s="222">
        <f>VALUE(pub?gid_1251696231_single_true_output_csv[[#This Row],[SAJ品番]])</f>
        <v>65189</v>
      </c>
    </row>
    <row r="668" spans="1:10">
      <c r="A668" s="202" t="s">
        <v>2411</v>
      </c>
      <c r="B668" s="202" t="s">
        <v>2412</v>
      </c>
      <c r="C668" s="202" t="s">
        <v>734</v>
      </c>
      <c r="D668" s="202" t="s">
        <v>51</v>
      </c>
      <c r="E668" s="202">
        <v>660</v>
      </c>
      <c r="F668" s="202" t="s">
        <v>2336</v>
      </c>
      <c r="G668" s="202" t="s">
        <v>1075</v>
      </c>
      <c r="H668" s="202" t="s">
        <v>696</v>
      </c>
      <c r="I668" s="202" t="s">
        <v>1062</v>
      </c>
      <c r="J668" s="222">
        <f>VALUE(pub?gid_1251696231_single_true_output_csv[[#This Row],[SAJ品番]])</f>
        <v>65220</v>
      </c>
    </row>
    <row r="669" spans="1:10">
      <c r="A669" s="202" t="s">
        <v>2413</v>
      </c>
      <c r="B669" s="202" t="s">
        <v>2414</v>
      </c>
      <c r="C669" s="202" t="s">
        <v>735</v>
      </c>
      <c r="D669" s="202" t="s">
        <v>51</v>
      </c>
      <c r="E669" s="202">
        <v>324</v>
      </c>
      <c r="F669" s="202" t="s">
        <v>2336</v>
      </c>
      <c r="G669" s="202" t="s">
        <v>1075</v>
      </c>
      <c r="H669" s="202" t="s">
        <v>696</v>
      </c>
      <c r="I669" s="202" t="s">
        <v>1062</v>
      </c>
      <c r="J669" s="222">
        <f>VALUE(pub?gid_1251696231_single_true_output_csv[[#This Row],[SAJ品番]])</f>
        <v>65242</v>
      </c>
    </row>
    <row r="670" spans="1:10">
      <c r="A670" s="202" t="s">
        <v>2415</v>
      </c>
      <c r="B670" s="202" t="s">
        <v>2416</v>
      </c>
      <c r="C670" s="202" t="s">
        <v>736</v>
      </c>
      <c r="D670" s="202" t="s">
        <v>51</v>
      </c>
      <c r="E670" s="202">
        <v>1540</v>
      </c>
      <c r="F670" s="202" t="s">
        <v>2336</v>
      </c>
      <c r="G670" s="202" t="s">
        <v>1075</v>
      </c>
      <c r="H670" s="202" t="s">
        <v>696</v>
      </c>
      <c r="I670" s="202" t="s">
        <v>1062</v>
      </c>
      <c r="J670" s="222">
        <f>VALUE(pub?gid_1251696231_single_true_output_csv[[#This Row],[SAJ品番]])</f>
        <v>65279</v>
      </c>
    </row>
    <row r="671" spans="1:10">
      <c r="A671" s="202" t="s">
        <v>2417</v>
      </c>
      <c r="B671" s="202" t="s">
        <v>2418</v>
      </c>
      <c r="C671" s="202" t="s">
        <v>737</v>
      </c>
      <c r="D671" s="202" t="s">
        <v>51</v>
      </c>
      <c r="E671" s="202">
        <v>880</v>
      </c>
      <c r="F671" s="202" t="s">
        <v>2336</v>
      </c>
      <c r="G671" s="202" t="s">
        <v>1075</v>
      </c>
      <c r="H671" s="202" t="s">
        <v>696</v>
      </c>
      <c r="I671" s="202" t="s">
        <v>1062</v>
      </c>
      <c r="J671" s="222">
        <f>VALUE(pub?gid_1251696231_single_true_output_csv[[#This Row],[SAJ品番]])</f>
        <v>65289</v>
      </c>
    </row>
    <row r="672" spans="1:10">
      <c r="A672" s="202" t="s">
        <v>2419</v>
      </c>
      <c r="B672" s="202" t="s">
        <v>2420</v>
      </c>
      <c r="C672" s="202" t="s">
        <v>738</v>
      </c>
      <c r="D672" s="202" t="s">
        <v>51</v>
      </c>
      <c r="E672" s="202">
        <v>432</v>
      </c>
      <c r="F672" s="202" t="s">
        <v>2336</v>
      </c>
      <c r="G672" s="202" t="s">
        <v>1075</v>
      </c>
      <c r="H672" s="202" t="s">
        <v>696</v>
      </c>
      <c r="I672" s="202" t="s">
        <v>1062</v>
      </c>
      <c r="J672" s="222">
        <f>VALUE(pub?gid_1251696231_single_true_output_csv[[#This Row],[SAJ品番]])</f>
        <v>65327</v>
      </c>
    </row>
    <row r="673" spans="1:10">
      <c r="A673" s="202" t="s">
        <v>2421</v>
      </c>
      <c r="B673" s="202" t="s">
        <v>2422</v>
      </c>
      <c r="C673" s="202" t="s">
        <v>739</v>
      </c>
      <c r="D673" s="202" t="s">
        <v>51</v>
      </c>
      <c r="E673" s="202">
        <v>216</v>
      </c>
      <c r="F673" s="202" t="s">
        <v>2336</v>
      </c>
      <c r="G673" s="202" t="s">
        <v>1075</v>
      </c>
      <c r="H673" s="202" t="s">
        <v>696</v>
      </c>
      <c r="I673" s="202" t="s">
        <v>1062</v>
      </c>
      <c r="J673" s="222">
        <f>VALUE(pub?gid_1251696231_single_true_output_csv[[#This Row],[SAJ品番]])</f>
        <v>65330</v>
      </c>
    </row>
    <row r="674" spans="1:10">
      <c r="A674" s="202" t="s">
        <v>2423</v>
      </c>
      <c r="B674" s="202" t="s">
        <v>2424</v>
      </c>
      <c r="C674" s="202" t="s">
        <v>740</v>
      </c>
      <c r="D674" s="202" t="s">
        <v>51</v>
      </c>
      <c r="E674" s="202">
        <v>494</v>
      </c>
      <c r="F674" s="202" t="s">
        <v>2336</v>
      </c>
      <c r="G674" s="202" t="s">
        <v>1075</v>
      </c>
      <c r="H674" s="202" t="s">
        <v>696</v>
      </c>
      <c r="I674" s="202" t="s">
        <v>1062</v>
      </c>
      <c r="J674" s="222">
        <f>VALUE(pub?gid_1251696231_single_true_output_csv[[#This Row],[SAJ品番]])</f>
        <v>65333</v>
      </c>
    </row>
    <row r="675" spans="1:10">
      <c r="A675" s="202" t="s">
        <v>2425</v>
      </c>
      <c r="B675" s="202" t="s">
        <v>2426</v>
      </c>
      <c r="C675" s="202" t="s">
        <v>741</v>
      </c>
      <c r="D675" s="202" t="s">
        <v>51</v>
      </c>
      <c r="E675" s="202">
        <v>880</v>
      </c>
      <c r="F675" s="202" t="s">
        <v>2336</v>
      </c>
      <c r="G675" s="202" t="s">
        <v>1075</v>
      </c>
      <c r="H675" s="202" t="s">
        <v>696</v>
      </c>
      <c r="I675" s="202" t="s">
        <v>1062</v>
      </c>
      <c r="J675" s="222">
        <f>VALUE(pub?gid_1251696231_single_true_output_csv[[#This Row],[SAJ品番]])</f>
        <v>65383</v>
      </c>
    </row>
    <row r="676" spans="1:10">
      <c r="A676" s="202" t="s">
        <v>2427</v>
      </c>
      <c r="B676" s="202" t="s">
        <v>2428</v>
      </c>
      <c r="C676" s="202" t="s">
        <v>742</v>
      </c>
      <c r="D676" s="202" t="s">
        <v>51</v>
      </c>
      <c r="E676" s="202">
        <v>330</v>
      </c>
      <c r="F676" s="202" t="s">
        <v>2336</v>
      </c>
      <c r="G676" s="202" t="s">
        <v>1075</v>
      </c>
      <c r="H676" s="202" t="s">
        <v>696</v>
      </c>
      <c r="I676" s="202" t="s">
        <v>1062</v>
      </c>
      <c r="J676" s="222">
        <f>VALUE(pub?gid_1251696231_single_true_output_csv[[#This Row],[SAJ品番]])</f>
        <v>65402</v>
      </c>
    </row>
    <row r="677" spans="1:10">
      <c r="A677" s="202" t="s">
        <v>2429</v>
      </c>
      <c r="B677" s="202" t="s">
        <v>2430</v>
      </c>
      <c r="C677" s="202" t="s">
        <v>743</v>
      </c>
      <c r="D677" s="202" t="s">
        <v>51</v>
      </c>
      <c r="E677" s="202">
        <v>800</v>
      </c>
      <c r="F677" s="202" t="s">
        <v>2336</v>
      </c>
      <c r="G677" s="202" t="s">
        <v>1075</v>
      </c>
      <c r="H677" s="202" t="s">
        <v>696</v>
      </c>
      <c r="I677" s="202" t="s">
        <v>1062</v>
      </c>
      <c r="J677" s="222">
        <f>VALUE(pub?gid_1251696231_single_true_output_csv[[#This Row],[SAJ品番]])</f>
        <v>65563</v>
      </c>
    </row>
    <row r="678" spans="1:10">
      <c r="A678" s="202" t="s">
        <v>2431</v>
      </c>
      <c r="B678" s="202" t="s">
        <v>2432</v>
      </c>
      <c r="C678" s="202" t="s">
        <v>744</v>
      </c>
      <c r="D678" s="202" t="s">
        <v>51</v>
      </c>
      <c r="E678" s="202">
        <v>1200</v>
      </c>
      <c r="F678" s="202" t="s">
        <v>2336</v>
      </c>
      <c r="G678" s="202" t="s">
        <v>1075</v>
      </c>
      <c r="H678" s="202" t="s">
        <v>696</v>
      </c>
      <c r="I678" s="202" t="s">
        <v>1062</v>
      </c>
      <c r="J678" s="222">
        <f>VALUE(pub?gid_1251696231_single_true_output_csv[[#This Row],[SAJ品番]])</f>
        <v>65565</v>
      </c>
    </row>
    <row r="679" spans="1:10">
      <c r="A679" s="202" t="s">
        <v>2433</v>
      </c>
      <c r="B679" s="202" t="s">
        <v>2434</v>
      </c>
      <c r="C679" s="202" t="s">
        <v>745</v>
      </c>
      <c r="D679" s="202" t="s">
        <v>51</v>
      </c>
      <c r="E679" s="202">
        <v>771</v>
      </c>
      <c r="F679" s="202" t="s">
        <v>2336</v>
      </c>
      <c r="G679" s="202" t="s">
        <v>1075</v>
      </c>
      <c r="H679" s="202" t="s">
        <v>696</v>
      </c>
      <c r="I679" s="202" t="s">
        <v>1062</v>
      </c>
      <c r="J679" s="222">
        <f>VALUE(pub?gid_1251696231_single_true_output_csv[[#This Row],[SAJ品番]])</f>
        <v>65570</v>
      </c>
    </row>
    <row r="680" spans="1:10">
      <c r="A680" s="202" t="s">
        <v>2435</v>
      </c>
      <c r="B680" s="202" t="s">
        <v>2436</v>
      </c>
      <c r="C680" s="202" t="s">
        <v>746</v>
      </c>
      <c r="D680" s="202" t="s">
        <v>51</v>
      </c>
      <c r="E680" s="202">
        <v>719</v>
      </c>
      <c r="F680" s="202" t="s">
        <v>2336</v>
      </c>
      <c r="G680" s="202" t="s">
        <v>1075</v>
      </c>
      <c r="H680" s="202" t="s">
        <v>696</v>
      </c>
      <c r="I680" s="202" t="s">
        <v>1062</v>
      </c>
      <c r="J680" s="222">
        <f>VALUE(pub?gid_1251696231_single_true_output_csv[[#This Row],[SAJ品番]])</f>
        <v>65581</v>
      </c>
    </row>
    <row r="681" spans="1:10">
      <c r="A681" s="202" t="s">
        <v>2437</v>
      </c>
      <c r="B681" s="202" t="s">
        <v>2438</v>
      </c>
      <c r="C681" s="202" t="s">
        <v>747</v>
      </c>
      <c r="D681" s="202" t="s">
        <v>51</v>
      </c>
      <c r="E681" s="202">
        <v>926</v>
      </c>
      <c r="F681" s="202" t="s">
        <v>2336</v>
      </c>
      <c r="G681" s="202" t="s">
        <v>1075</v>
      </c>
      <c r="H681" s="202" t="s">
        <v>696</v>
      </c>
      <c r="I681" s="202" t="s">
        <v>1062</v>
      </c>
      <c r="J681" s="222">
        <f>VALUE(pub?gid_1251696231_single_true_output_csv[[#This Row],[SAJ品番]])</f>
        <v>65583</v>
      </c>
    </row>
    <row r="682" spans="1:10">
      <c r="A682" s="202" t="s">
        <v>2439</v>
      </c>
      <c r="B682" s="202" t="s">
        <v>2440</v>
      </c>
      <c r="C682" s="202" t="s">
        <v>748</v>
      </c>
      <c r="D682" s="202" t="s">
        <v>749</v>
      </c>
      <c r="E682" s="202">
        <v>1337</v>
      </c>
      <c r="F682" s="202" t="s">
        <v>2336</v>
      </c>
      <c r="G682" s="202" t="s">
        <v>1075</v>
      </c>
      <c r="H682" s="202" t="s">
        <v>696</v>
      </c>
      <c r="I682" s="202" t="s">
        <v>1062</v>
      </c>
      <c r="J682" s="222">
        <f>VALUE(pub?gid_1251696231_single_true_output_csv[[#This Row],[SAJ品番]])</f>
        <v>65585</v>
      </c>
    </row>
    <row r="683" spans="1:10">
      <c r="A683" s="202" t="s">
        <v>2441</v>
      </c>
      <c r="B683" s="202" t="s">
        <v>2442</v>
      </c>
      <c r="C683" s="202" t="s">
        <v>750</v>
      </c>
      <c r="D683" s="202" t="s">
        <v>51</v>
      </c>
      <c r="E683" s="202">
        <v>1760</v>
      </c>
      <c r="F683" s="202" t="s">
        <v>2336</v>
      </c>
      <c r="G683" s="202" t="s">
        <v>1075</v>
      </c>
      <c r="H683" s="202" t="s">
        <v>696</v>
      </c>
      <c r="I683" s="202" t="s">
        <v>1062</v>
      </c>
      <c r="J683" s="222">
        <f>VALUE(pub?gid_1251696231_single_true_output_csv[[#This Row],[SAJ品番]])</f>
        <v>66234</v>
      </c>
    </row>
    <row r="684" spans="1:10">
      <c r="A684" s="202" t="s">
        <v>2443</v>
      </c>
      <c r="B684" s="202" t="s">
        <v>2444</v>
      </c>
      <c r="C684" s="202" t="s">
        <v>751</v>
      </c>
      <c r="D684" s="202" t="s">
        <v>51</v>
      </c>
      <c r="E684" s="202">
        <v>756</v>
      </c>
      <c r="F684" s="202" t="s">
        <v>2336</v>
      </c>
      <c r="G684" s="202" t="s">
        <v>1075</v>
      </c>
      <c r="H684" s="202" t="s">
        <v>696</v>
      </c>
      <c r="I684" s="202" t="s">
        <v>1062</v>
      </c>
      <c r="J684" s="222">
        <f>VALUE(pub?gid_1251696231_single_true_output_csv[[#This Row],[SAJ品番]])</f>
        <v>66438</v>
      </c>
    </row>
    <row r="685" spans="1:10">
      <c r="A685" s="202" t="s">
        <v>2445</v>
      </c>
      <c r="B685" s="202" t="s">
        <v>2446</v>
      </c>
      <c r="C685" s="202" t="s">
        <v>752</v>
      </c>
      <c r="D685" s="202" t="s">
        <v>51</v>
      </c>
      <c r="E685" s="202">
        <v>648</v>
      </c>
      <c r="F685" s="202" t="s">
        <v>2336</v>
      </c>
      <c r="G685" s="202" t="s">
        <v>1075</v>
      </c>
      <c r="H685" s="202" t="s">
        <v>696</v>
      </c>
      <c r="I685" s="202" t="s">
        <v>1062</v>
      </c>
      <c r="J685" s="222">
        <f>VALUE(pub?gid_1251696231_single_true_output_csv[[#This Row],[SAJ品番]])</f>
        <v>66529</v>
      </c>
    </row>
    <row r="686" spans="1:10">
      <c r="A686" s="202" t="s">
        <v>2447</v>
      </c>
      <c r="B686" s="202" t="s">
        <v>2448</v>
      </c>
      <c r="C686" s="202" t="s">
        <v>753</v>
      </c>
      <c r="D686" s="202" t="s">
        <v>51</v>
      </c>
      <c r="E686" s="202">
        <v>702</v>
      </c>
      <c r="F686" s="202" t="s">
        <v>2336</v>
      </c>
      <c r="G686" s="202" t="s">
        <v>1075</v>
      </c>
      <c r="H686" s="202" t="s">
        <v>696</v>
      </c>
      <c r="I686" s="202" t="s">
        <v>1062</v>
      </c>
      <c r="J686" s="222">
        <f>VALUE(pub?gid_1251696231_single_true_output_csv[[#This Row],[SAJ品番]])</f>
        <v>66557</v>
      </c>
    </row>
    <row r="687" spans="1:10">
      <c r="A687" s="202" t="s">
        <v>2449</v>
      </c>
      <c r="B687" s="202" t="s">
        <v>2450</v>
      </c>
      <c r="C687" s="202" t="s">
        <v>754</v>
      </c>
      <c r="D687" s="202" t="s">
        <v>51</v>
      </c>
      <c r="E687" s="202">
        <v>1400</v>
      </c>
      <c r="F687" s="202" t="s">
        <v>2336</v>
      </c>
      <c r="G687" s="202" t="s">
        <v>1075</v>
      </c>
      <c r="H687" s="202" t="s">
        <v>696</v>
      </c>
      <c r="I687" s="202" t="s">
        <v>1062</v>
      </c>
      <c r="J687" s="222">
        <f>VALUE(pub?gid_1251696231_single_true_output_csv[[#This Row],[SAJ品番]])</f>
        <v>67295</v>
      </c>
    </row>
    <row r="688" spans="1:10">
      <c r="A688" s="202" t="s">
        <v>2451</v>
      </c>
      <c r="B688" s="202" t="s">
        <v>2452</v>
      </c>
      <c r="C688" s="202" t="s">
        <v>755</v>
      </c>
      <c r="D688" s="202" t="s">
        <v>51</v>
      </c>
      <c r="E688" s="202">
        <v>1400</v>
      </c>
      <c r="F688" s="202" t="s">
        <v>2336</v>
      </c>
      <c r="G688" s="202" t="s">
        <v>1075</v>
      </c>
      <c r="H688" s="202" t="s">
        <v>696</v>
      </c>
      <c r="I688" s="202" t="s">
        <v>1062</v>
      </c>
      <c r="J688" s="222">
        <f>VALUE(pub?gid_1251696231_single_true_output_csv[[#This Row],[SAJ品番]])</f>
        <v>67297</v>
      </c>
    </row>
    <row r="689" spans="1:10">
      <c r="A689" s="202" t="s">
        <v>2453</v>
      </c>
      <c r="B689" s="202" t="s">
        <v>2454</v>
      </c>
      <c r="C689" s="202" t="s">
        <v>756</v>
      </c>
      <c r="D689" s="202" t="s">
        <v>51</v>
      </c>
      <c r="E689" s="202">
        <v>1980</v>
      </c>
      <c r="F689" s="202" t="s">
        <v>2336</v>
      </c>
      <c r="G689" s="202" t="s">
        <v>1075</v>
      </c>
      <c r="H689" s="202" t="s">
        <v>696</v>
      </c>
      <c r="I689" s="202" t="s">
        <v>1062</v>
      </c>
      <c r="J689" s="222">
        <f>VALUE(pub?gid_1251696231_single_true_output_csv[[#This Row],[SAJ品番]])</f>
        <v>67301</v>
      </c>
    </row>
    <row r="690" spans="1:10">
      <c r="A690" s="202" t="s">
        <v>2455</v>
      </c>
      <c r="B690" s="202" t="s">
        <v>2456</v>
      </c>
      <c r="C690" s="202" t="s">
        <v>757</v>
      </c>
      <c r="D690" s="202" t="s">
        <v>758</v>
      </c>
      <c r="E690" s="202">
        <v>1430</v>
      </c>
      <c r="F690" s="202" t="s">
        <v>2457</v>
      </c>
      <c r="G690" s="202" t="s">
        <v>1075</v>
      </c>
      <c r="H690" s="202" t="s">
        <v>28</v>
      </c>
      <c r="I690" s="202" t="s">
        <v>1062</v>
      </c>
      <c r="J690" s="222">
        <f>VALUE(pub?gid_1251696231_single_true_output_csv[[#This Row],[SAJ品番]])</f>
        <v>68207</v>
      </c>
    </row>
    <row r="691" spans="1:10">
      <c r="A691" s="202" t="s">
        <v>2458</v>
      </c>
      <c r="B691" s="202" t="s">
        <v>2459</v>
      </c>
      <c r="C691" s="202" t="s">
        <v>759</v>
      </c>
      <c r="D691" s="202" t="s">
        <v>758</v>
      </c>
      <c r="E691" s="202">
        <v>1430</v>
      </c>
      <c r="F691" s="202" t="s">
        <v>2457</v>
      </c>
      <c r="G691" s="202" t="s">
        <v>1075</v>
      </c>
      <c r="H691" s="202" t="s">
        <v>28</v>
      </c>
      <c r="I691" s="202" t="s">
        <v>1062</v>
      </c>
      <c r="J691" s="222">
        <f>VALUE(pub?gid_1251696231_single_true_output_csv[[#This Row],[SAJ品番]])</f>
        <v>68208</v>
      </c>
    </row>
    <row r="692" spans="1:10">
      <c r="A692" s="202" t="s">
        <v>2460</v>
      </c>
      <c r="B692" s="202" t="s">
        <v>2461</v>
      </c>
      <c r="C692" s="202" t="s">
        <v>760</v>
      </c>
      <c r="D692" s="202" t="s">
        <v>758</v>
      </c>
      <c r="E692" s="202">
        <v>1430</v>
      </c>
      <c r="F692" s="202" t="s">
        <v>2457</v>
      </c>
      <c r="G692" s="202" t="s">
        <v>1075</v>
      </c>
      <c r="H692" s="202" t="s">
        <v>28</v>
      </c>
      <c r="I692" s="202" t="s">
        <v>1062</v>
      </c>
      <c r="J692" s="222">
        <f>VALUE(pub?gid_1251696231_single_true_output_csv[[#This Row],[SAJ品番]])</f>
        <v>68209</v>
      </c>
    </row>
    <row r="693" spans="1:10">
      <c r="A693" s="202" t="s">
        <v>2462</v>
      </c>
      <c r="B693" s="202" t="s">
        <v>2463</v>
      </c>
      <c r="C693" s="202" t="s">
        <v>761</v>
      </c>
      <c r="D693" s="202" t="s">
        <v>51</v>
      </c>
      <c r="E693" s="202">
        <v>4400</v>
      </c>
      <c r="F693" s="202" t="s">
        <v>2457</v>
      </c>
      <c r="G693" s="202" t="s">
        <v>1075</v>
      </c>
      <c r="H693" s="202" t="s">
        <v>28</v>
      </c>
      <c r="I693" s="202" t="s">
        <v>1062</v>
      </c>
      <c r="J693" s="222">
        <f>VALUE(pub?gid_1251696231_single_true_output_csv[[#This Row],[SAJ品番]])</f>
        <v>68213</v>
      </c>
    </row>
    <row r="694" spans="1:10">
      <c r="A694" s="202" t="s">
        <v>2464</v>
      </c>
      <c r="B694" s="202" t="s">
        <v>2465</v>
      </c>
      <c r="C694" s="202" t="s">
        <v>762</v>
      </c>
      <c r="D694" s="202" t="s">
        <v>51</v>
      </c>
      <c r="E694" s="202">
        <v>51</v>
      </c>
      <c r="F694" s="202" t="s">
        <v>2336</v>
      </c>
      <c r="G694" s="202" t="s">
        <v>1075</v>
      </c>
      <c r="H694" s="202" t="s">
        <v>696</v>
      </c>
      <c r="I694" s="202" t="s">
        <v>1062</v>
      </c>
      <c r="J694" s="222">
        <f>VALUE(pub?gid_1251696231_single_true_output_csv[[#This Row],[SAJ品番]])</f>
        <v>69313</v>
      </c>
    </row>
    <row r="695" spans="1:10">
      <c r="A695" s="202" t="s">
        <v>2466</v>
      </c>
      <c r="B695" s="202" t="s">
        <v>2467</v>
      </c>
      <c r="C695" s="202" t="s">
        <v>763</v>
      </c>
      <c r="D695" s="202" t="s">
        <v>51</v>
      </c>
      <c r="E695" s="202">
        <v>880</v>
      </c>
      <c r="F695" s="202" t="s">
        <v>2457</v>
      </c>
      <c r="G695" s="202" t="s">
        <v>1075</v>
      </c>
      <c r="H695" s="202" t="s">
        <v>28</v>
      </c>
      <c r="I695" s="202" t="s">
        <v>1062</v>
      </c>
      <c r="J695" s="222">
        <f>VALUE(pub?gid_1251696231_single_true_output_csv[[#This Row],[SAJ品番]])</f>
        <v>69410</v>
      </c>
    </row>
    <row r="696" spans="1:10">
      <c r="A696" s="202" t="s">
        <v>2468</v>
      </c>
      <c r="B696" s="202" t="s">
        <v>2469</v>
      </c>
      <c r="C696" s="202" t="s">
        <v>764</v>
      </c>
      <c r="D696" s="202" t="s">
        <v>51</v>
      </c>
      <c r="E696" s="202">
        <v>880</v>
      </c>
      <c r="F696" s="202" t="s">
        <v>2457</v>
      </c>
      <c r="G696" s="202" t="s">
        <v>1075</v>
      </c>
      <c r="H696" s="202" t="s">
        <v>28</v>
      </c>
      <c r="I696" s="202" t="s">
        <v>1062</v>
      </c>
      <c r="J696" s="222">
        <f>VALUE(pub?gid_1251696231_single_true_output_csv[[#This Row],[SAJ品番]])</f>
        <v>69426</v>
      </c>
    </row>
    <row r="697" spans="1:10">
      <c r="A697" s="202" t="s">
        <v>2470</v>
      </c>
      <c r="B697" s="202" t="s">
        <v>2471</v>
      </c>
      <c r="C697" s="202" t="s">
        <v>765</v>
      </c>
      <c r="D697" s="202" t="s">
        <v>766</v>
      </c>
      <c r="E697" s="202">
        <v>110</v>
      </c>
      <c r="F697" s="202" t="s">
        <v>2457</v>
      </c>
      <c r="G697" s="202" t="s">
        <v>1075</v>
      </c>
      <c r="H697" s="202" t="s">
        <v>28</v>
      </c>
      <c r="I697" s="202" t="s">
        <v>1062</v>
      </c>
      <c r="J697" s="222">
        <f>VALUE(pub?gid_1251696231_single_true_output_csv[[#This Row],[SAJ品番]])</f>
        <v>69675</v>
      </c>
    </row>
    <row r="698" spans="1:10">
      <c r="A698" s="202" t="s">
        <v>2472</v>
      </c>
      <c r="B698" s="202" t="s">
        <v>2473</v>
      </c>
      <c r="C698" s="202" t="s">
        <v>767</v>
      </c>
      <c r="D698" s="202" t="s">
        <v>766</v>
      </c>
      <c r="E698" s="202">
        <v>110</v>
      </c>
      <c r="F698" s="202" t="s">
        <v>2457</v>
      </c>
      <c r="G698" s="202" t="s">
        <v>1075</v>
      </c>
      <c r="H698" s="202" t="s">
        <v>28</v>
      </c>
      <c r="I698" s="202" t="s">
        <v>1062</v>
      </c>
      <c r="J698" s="222">
        <f>VALUE(pub?gid_1251696231_single_true_output_csv[[#This Row],[SAJ品番]])</f>
        <v>69677</v>
      </c>
    </row>
    <row r="699" spans="1:10">
      <c r="A699" s="202" t="s">
        <v>2474</v>
      </c>
      <c r="B699" s="202" t="s">
        <v>2475</v>
      </c>
      <c r="C699" s="202" t="s">
        <v>768</v>
      </c>
      <c r="D699" s="202" t="s">
        <v>51</v>
      </c>
      <c r="E699" s="202">
        <v>540</v>
      </c>
      <c r="F699" s="202" t="s">
        <v>2336</v>
      </c>
      <c r="G699" s="202" t="s">
        <v>1075</v>
      </c>
      <c r="H699" s="202" t="s">
        <v>696</v>
      </c>
      <c r="I699" s="202" t="s">
        <v>1062</v>
      </c>
      <c r="J699" s="222">
        <f>VALUE(pub?gid_1251696231_single_true_output_csv[[#This Row],[SAJ品番]])</f>
        <v>69837</v>
      </c>
    </row>
    <row r="700" spans="1:10">
      <c r="A700" s="202" t="s">
        <v>2476</v>
      </c>
      <c r="B700" s="202" t="s">
        <v>2477</v>
      </c>
      <c r="C700" s="202" t="s">
        <v>769</v>
      </c>
      <c r="D700" s="202" t="s">
        <v>51</v>
      </c>
      <c r="E700" s="202">
        <v>420</v>
      </c>
      <c r="F700" s="202" t="s">
        <v>2336</v>
      </c>
      <c r="G700" s="202" t="s">
        <v>1075</v>
      </c>
      <c r="H700" s="202" t="s">
        <v>696</v>
      </c>
      <c r="I700" s="202" t="s">
        <v>1062</v>
      </c>
      <c r="J700" s="222">
        <f>VALUE(pub?gid_1251696231_single_true_output_csv[[#This Row],[SAJ品番]])</f>
        <v>69861</v>
      </c>
    </row>
    <row r="701" spans="1:10">
      <c r="A701" s="202" t="s">
        <v>2478</v>
      </c>
      <c r="B701" s="202" t="s">
        <v>2479</v>
      </c>
      <c r="C701" s="202" t="s">
        <v>770</v>
      </c>
      <c r="D701" s="202" t="s">
        <v>51</v>
      </c>
      <c r="E701" s="202">
        <v>420</v>
      </c>
      <c r="F701" s="202" t="s">
        <v>2336</v>
      </c>
      <c r="G701" s="202" t="s">
        <v>1075</v>
      </c>
      <c r="H701" s="202" t="s">
        <v>696</v>
      </c>
      <c r="I701" s="202" t="s">
        <v>1062</v>
      </c>
      <c r="J701" s="222">
        <f>VALUE(pub?gid_1251696231_single_true_output_csv[[#This Row],[SAJ品番]])</f>
        <v>69871</v>
      </c>
    </row>
    <row r="702" spans="1:10">
      <c r="A702" s="202" t="s">
        <v>2480</v>
      </c>
      <c r="B702" s="202" t="s">
        <v>2481</v>
      </c>
      <c r="C702" s="202" t="s">
        <v>771</v>
      </c>
      <c r="D702" s="202" t="s">
        <v>51</v>
      </c>
      <c r="E702" s="202">
        <v>617</v>
      </c>
      <c r="F702" s="202" t="s">
        <v>2336</v>
      </c>
      <c r="G702" s="202" t="s">
        <v>1075</v>
      </c>
      <c r="H702" s="202" t="s">
        <v>696</v>
      </c>
      <c r="I702" s="202" t="s">
        <v>1062</v>
      </c>
      <c r="J702" s="222">
        <f>VALUE(pub?gid_1251696231_single_true_output_csv[[#This Row],[SAJ品番]])</f>
        <v>69877</v>
      </c>
    </row>
    <row r="703" spans="1:10">
      <c r="A703" s="202" t="s">
        <v>2482</v>
      </c>
      <c r="B703" s="202" t="s">
        <v>2483</v>
      </c>
      <c r="C703" s="202" t="s">
        <v>772</v>
      </c>
      <c r="D703" s="202" t="s">
        <v>51</v>
      </c>
      <c r="E703" s="202">
        <v>410</v>
      </c>
      <c r="F703" s="202" t="s">
        <v>2336</v>
      </c>
      <c r="G703" s="202" t="s">
        <v>1075</v>
      </c>
      <c r="H703" s="202" t="s">
        <v>696</v>
      </c>
      <c r="I703" s="202" t="s">
        <v>1062</v>
      </c>
      <c r="J703" s="222">
        <f>VALUE(pub?gid_1251696231_single_true_output_csv[[#This Row],[SAJ品番]])</f>
        <v>69879</v>
      </c>
    </row>
    <row r="704" spans="1:10">
      <c r="A704" s="202" t="s">
        <v>2484</v>
      </c>
      <c r="B704" s="202" t="s">
        <v>2485</v>
      </c>
      <c r="C704" s="202" t="s">
        <v>773</v>
      </c>
      <c r="D704" s="202" t="s">
        <v>51</v>
      </c>
      <c r="E704" s="202">
        <v>2000</v>
      </c>
      <c r="F704" s="202" t="s">
        <v>2336</v>
      </c>
      <c r="G704" s="202" t="s">
        <v>1075</v>
      </c>
      <c r="H704" s="202" t="s">
        <v>696</v>
      </c>
      <c r="I704" s="202" t="s">
        <v>1062</v>
      </c>
      <c r="J704" s="222">
        <f>VALUE(pub?gid_1251696231_single_true_output_csv[[#This Row],[SAJ品番]])</f>
        <v>69911</v>
      </c>
    </row>
    <row r="705" spans="1:10">
      <c r="A705" s="202" t="s">
        <v>2486</v>
      </c>
      <c r="B705" s="202" t="s">
        <v>2487</v>
      </c>
      <c r="C705" s="202" t="s">
        <v>774</v>
      </c>
      <c r="D705" s="202" t="s">
        <v>51</v>
      </c>
      <c r="E705" s="202">
        <v>418</v>
      </c>
      <c r="F705" s="202" t="s">
        <v>2488</v>
      </c>
      <c r="G705" s="202" t="s">
        <v>1075</v>
      </c>
      <c r="H705" s="202" t="s">
        <v>775</v>
      </c>
      <c r="I705" s="202" t="s">
        <v>1062</v>
      </c>
      <c r="J705" s="222">
        <f>VALUE(pub?gid_1251696231_single_true_output_csv[[#This Row],[SAJ品番]])</f>
        <v>71455</v>
      </c>
    </row>
    <row r="706" spans="1:10">
      <c r="A706" s="202" t="s">
        <v>2489</v>
      </c>
      <c r="B706" s="202" t="s">
        <v>2490</v>
      </c>
      <c r="C706" s="202" t="s">
        <v>776</v>
      </c>
      <c r="D706" s="202" t="s">
        <v>51</v>
      </c>
      <c r="E706" s="202">
        <v>749</v>
      </c>
      <c r="F706" s="202" t="s">
        <v>2488</v>
      </c>
      <c r="G706" s="202" t="s">
        <v>1075</v>
      </c>
      <c r="H706" s="202" t="s">
        <v>775</v>
      </c>
      <c r="I706" s="202" t="s">
        <v>1062</v>
      </c>
      <c r="J706" s="222">
        <f>VALUE(pub?gid_1251696231_single_true_output_csv[[#This Row],[SAJ品番]])</f>
        <v>71535</v>
      </c>
    </row>
    <row r="707" spans="1:10">
      <c r="A707" s="202" t="s">
        <v>2491</v>
      </c>
      <c r="B707" s="202" t="s">
        <v>2492</v>
      </c>
      <c r="C707" s="202" t="s">
        <v>777</v>
      </c>
      <c r="D707" s="202" t="s">
        <v>347</v>
      </c>
      <c r="E707" s="202">
        <v>660</v>
      </c>
      <c r="F707" s="202" t="s">
        <v>2488</v>
      </c>
      <c r="G707" s="202" t="s">
        <v>1075</v>
      </c>
      <c r="H707" s="202" t="s">
        <v>775</v>
      </c>
      <c r="I707" s="202" t="s">
        <v>1062</v>
      </c>
      <c r="J707" s="222">
        <f>VALUE(pub?gid_1251696231_single_true_output_csv[[#This Row],[SAJ品番]])</f>
        <v>71541</v>
      </c>
    </row>
    <row r="708" spans="1:10">
      <c r="A708" s="202" t="s">
        <v>2493</v>
      </c>
      <c r="B708" s="202" t="s">
        <v>2494</v>
      </c>
      <c r="C708" s="202" t="s">
        <v>778</v>
      </c>
      <c r="D708" s="202" t="s">
        <v>51</v>
      </c>
      <c r="E708" s="202">
        <v>1100</v>
      </c>
      <c r="F708" s="202" t="s">
        <v>2488</v>
      </c>
      <c r="G708" s="202" t="s">
        <v>1075</v>
      </c>
      <c r="H708" s="202" t="s">
        <v>775</v>
      </c>
      <c r="I708" s="202" t="s">
        <v>1062</v>
      </c>
      <c r="J708" s="222">
        <f>VALUE(pub?gid_1251696231_single_true_output_csv[[#This Row],[SAJ品番]])</f>
        <v>71550</v>
      </c>
    </row>
    <row r="709" spans="1:10">
      <c r="A709" s="202" t="s">
        <v>2495</v>
      </c>
      <c r="B709" s="202" t="s">
        <v>2496</v>
      </c>
      <c r="C709" s="202" t="s">
        <v>779</v>
      </c>
      <c r="D709" s="202" t="s">
        <v>51</v>
      </c>
      <c r="E709" s="202">
        <v>1320</v>
      </c>
      <c r="F709" s="202" t="s">
        <v>2488</v>
      </c>
      <c r="G709" s="202" t="s">
        <v>1075</v>
      </c>
      <c r="H709" s="202" t="s">
        <v>775</v>
      </c>
      <c r="I709" s="202" t="s">
        <v>1062</v>
      </c>
      <c r="J709" s="222">
        <f>VALUE(pub?gid_1251696231_single_true_output_csv[[#This Row],[SAJ品番]])</f>
        <v>71551</v>
      </c>
    </row>
    <row r="710" spans="1:10">
      <c r="A710" s="202" t="s">
        <v>2497</v>
      </c>
      <c r="B710" s="202" t="s">
        <v>2498</v>
      </c>
      <c r="C710" s="202" t="s">
        <v>780</v>
      </c>
      <c r="D710" s="202" t="s">
        <v>51</v>
      </c>
      <c r="E710" s="202">
        <v>1320</v>
      </c>
      <c r="F710" s="202" t="s">
        <v>2488</v>
      </c>
      <c r="G710" s="202" t="s">
        <v>1075</v>
      </c>
      <c r="H710" s="202" t="s">
        <v>775</v>
      </c>
      <c r="I710" s="202" t="s">
        <v>1062</v>
      </c>
      <c r="J710" s="222">
        <f>VALUE(pub?gid_1251696231_single_true_output_csv[[#This Row],[SAJ品番]])</f>
        <v>71552</v>
      </c>
    </row>
    <row r="711" spans="1:10">
      <c r="A711" s="202" t="s">
        <v>2499</v>
      </c>
      <c r="B711" s="202" t="s">
        <v>2500</v>
      </c>
      <c r="C711" s="202" t="s">
        <v>781</v>
      </c>
      <c r="D711" s="202" t="s">
        <v>51</v>
      </c>
      <c r="E711" s="202">
        <v>397</v>
      </c>
      <c r="F711" s="202" t="s">
        <v>2488</v>
      </c>
      <c r="G711" s="202" t="s">
        <v>1075</v>
      </c>
      <c r="H711" s="202" t="s">
        <v>775</v>
      </c>
      <c r="I711" s="202" t="s">
        <v>1062</v>
      </c>
      <c r="J711" s="222">
        <f>VALUE(pub?gid_1251696231_single_true_output_csv[[#This Row],[SAJ品番]])</f>
        <v>71590</v>
      </c>
    </row>
    <row r="712" spans="1:10">
      <c r="A712" s="202" t="s">
        <v>2501</v>
      </c>
      <c r="B712" s="202" t="s">
        <v>2502</v>
      </c>
      <c r="C712" s="202" t="s">
        <v>782</v>
      </c>
      <c r="D712" s="202" t="s">
        <v>51</v>
      </c>
      <c r="E712" s="202">
        <v>397</v>
      </c>
      <c r="F712" s="202" t="s">
        <v>2488</v>
      </c>
      <c r="G712" s="202" t="s">
        <v>1075</v>
      </c>
      <c r="H712" s="202" t="s">
        <v>775</v>
      </c>
      <c r="I712" s="202" t="s">
        <v>1062</v>
      </c>
      <c r="J712" s="222">
        <f>VALUE(pub?gid_1251696231_single_true_output_csv[[#This Row],[SAJ品番]])</f>
        <v>71591</v>
      </c>
    </row>
    <row r="713" spans="1:10">
      <c r="A713" s="202" t="s">
        <v>2503</v>
      </c>
      <c r="B713" s="202" t="s">
        <v>2504</v>
      </c>
      <c r="C713" s="202" t="s">
        <v>783</v>
      </c>
      <c r="D713" s="202" t="s">
        <v>51</v>
      </c>
      <c r="E713" s="202">
        <v>397</v>
      </c>
      <c r="F713" s="202" t="s">
        <v>2488</v>
      </c>
      <c r="G713" s="202" t="s">
        <v>1075</v>
      </c>
      <c r="H713" s="202" t="s">
        <v>775</v>
      </c>
      <c r="I713" s="202" t="s">
        <v>1062</v>
      </c>
      <c r="J713" s="222">
        <f>VALUE(pub?gid_1251696231_single_true_output_csv[[#This Row],[SAJ品番]])</f>
        <v>71592</v>
      </c>
    </row>
    <row r="714" spans="1:10">
      <c r="A714" s="202" t="s">
        <v>2505</v>
      </c>
      <c r="B714" s="202" t="s">
        <v>2506</v>
      </c>
      <c r="C714" s="202" t="s">
        <v>784</v>
      </c>
      <c r="D714" s="202" t="s">
        <v>51</v>
      </c>
      <c r="E714" s="202">
        <v>5500</v>
      </c>
      <c r="F714" s="202" t="s">
        <v>2488</v>
      </c>
      <c r="G714" s="202" t="s">
        <v>1075</v>
      </c>
      <c r="H714" s="202" t="s">
        <v>775</v>
      </c>
      <c r="I714" s="202" t="s">
        <v>1062</v>
      </c>
      <c r="J714" s="222">
        <f>VALUE(pub?gid_1251696231_single_true_output_csv[[#This Row],[SAJ品番]])</f>
        <v>71619</v>
      </c>
    </row>
    <row r="715" spans="1:10">
      <c r="A715" s="202" t="s">
        <v>2507</v>
      </c>
      <c r="B715" s="202" t="s">
        <v>2508</v>
      </c>
      <c r="C715" s="202" t="s">
        <v>785</v>
      </c>
      <c r="D715" s="202" t="s">
        <v>51</v>
      </c>
      <c r="E715" s="202">
        <v>7150</v>
      </c>
      <c r="F715" s="202" t="s">
        <v>2488</v>
      </c>
      <c r="G715" s="202" t="s">
        <v>1075</v>
      </c>
      <c r="H715" s="202" t="s">
        <v>775</v>
      </c>
      <c r="I715" s="202" t="s">
        <v>1062</v>
      </c>
      <c r="J715" s="222">
        <f>VALUE(pub?gid_1251696231_single_true_output_csv[[#This Row],[SAJ品番]])</f>
        <v>71625</v>
      </c>
    </row>
    <row r="716" spans="1:10">
      <c r="A716" s="202" t="s">
        <v>2509</v>
      </c>
      <c r="B716" s="202" t="s">
        <v>2510</v>
      </c>
      <c r="C716" s="202" t="s">
        <v>786</v>
      </c>
      <c r="D716" s="202" t="s">
        <v>51</v>
      </c>
      <c r="E716" s="202">
        <v>9900</v>
      </c>
      <c r="F716" s="202" t="s">
        <v>2488</v>
      </c>
      <c r="G716" s="202" t="s">
        <v>1075</v>
      </c>
      <c r="H716" s="202" t="s">
        <v>775</v>
      </c>
      <c r="I716" s="202" t="s">
        <v>1062</v>
      </c>
      <c r="J716" s="222">
        <f>VALUE(pub?gid_1251696231_single_true_output_csv[[#This Row],[SAJ品番]])</f>
        <v>71631</v>
      </c>
    </row>
    <row r="717" spans="1:10">
      <c r="A717" s="202" t="s">
        <v>2511</v>
      </c>
      <c r="B717" s="202" t="s">
        <v>2512</v>
      </c>
      <c r="C717" s="202" t="s">
        <v>787</v>
      </c>
      <c r="D717" s="202" t="s">
        <v>51</v>
      </c>
      <c r="E717" s="202">
        <v>19800</v>
      </c>
      <c r="F717" s="202" t="s">
        <v>2488</v>
      </c>
      <c r="G717" s="202" t="s">
        <v>1075</v>
      </c>
      <c r="H717" s="202" t="s">
        <v>775</v>
      </c>
      <c r="I717" s="202" t="s">
        <v>1062</v>
      </c>
      <c r="J717" s="222">
        <f>VALUE(pub?gid_1251696231_single_true_output_csv[[#This Row],[SAJ品番]])</f>
        <v>71647</v>
      </c>
    </row>
    <row r="718" spans="1:10">
      <c r="A718" s="202" t="s">
        <v>2513</v>
      </c>
      <c r="B718" s="202" t="s">
        <v>2514</v>
      </c>
      <c r="C718" s="202" t="s">
        <v>788</v>
      </c>
      <c r="D718" s="202" t="s">
        <v>51</v>
      </c>
      <c r="E718" s="202">
        <v>2090</v>
      </c>
      <c r="F718" s="202" t="s">
        <v>2488</v>
      </c>
      <c r="G718" s="202" t="s">
        <v>1075</v>
      </c>
      <c r="H718" s="202" t="s">
        <v>775</v>
      </c>
      <c r="I718" s="202" t="s">
        <v>1062</v>
      </c>
      <c r="J718" s="222">
        <f>VALUE(pub?gid_1251696231_single_true_output_csv[[#This Row],[SAJ品番]])</f>
        <v>71702</v>
      </c>
    </row>
    <row r="719" spans="1:10">
      <c r="A719" s="202" t="s">
        <v>2515</v>
      </c>
      <c r="B719" s="202" t="s">
        <v>2516</v>
      </c>
      <c r="C719" s="202" t="s">
        <v>789</v>
      </c>
      <c r="D719" s="202" t="s">
        <v>51</v>
      </c>
      <c r="E719" s="202">
        <v>9460</v>
      </c>
      <c r="F719" s="202" t="s">
        <v>2488</v>
      </c>
      <c r="G719" s="202" t="s">
        <v>1075</v>
      </c>
      <c r="H719" s="202" t="s">
        <v>775</v>
      </c>
      <c r="I719" s="202" t="s">
        <v>1062</v>
      </c>
      <c r="J719" s="222">
        <f>VALUE(pub?gid_1251696231_single_true_output_csv[[#This Row],[SAJ品番]])</f>
        <v>71705</v>
      </c>
    </row>
    <row r="720" spans="1:10">
      <c r="A720" s="202" t="s">
        <v>2517</v>
      </c>
      <c r="B720" s="202" t="s">
        <v>2518</v>
      </c>
      <c r="C720" s="202" t="s">
        <v>790</v>
      </c>
      <c r="D720" s="202" t="s">
        <v>51</v>
      </c>
      <c r="E720" s="202">
        <v>1430</v>
      </c>
      <c r="F720" s="202" t="s">
        <v>2488</v>
      </c>
      <c r="G720" s="202" t="s">
        <v>1075</v>
      </c>
      <c r="H720" s="202" t="s">
        <v>775</v>
      </c>
      <c r="I720" s="202" t="s">
        <v>1062</v>
      </c>
      <c r="J720" s="222">
        <f>VALUE(pub?gid_1251696231_single_true_output_csv[[#This Row],[SAJ品番]])</f>
        <v>71910</v>
      </c>
    </row>
    <row r="721" spans="1:10">
      <c r="A721" s="202" t="s">
        <v>2519</v>
      </c>
      <c r="B721" s="202" t="s">
        <v>2520</v>
      </c>
      <c r="C721" s="202" t="s">
        <v>791</v>
      </c>
      <c r="D721" s="202" t="s">
        <v>51</v>
      </c>
      <c r="E721" s="202">
        <v>1430</v>
      </c>
      <c r="F721" s="202" t="s">
        <v>2488</v>
      </c>
      <c r="G721" s="202" t="s">
        <v>1075</v>
      </c>
      <c r="H721" s="202" t="s">
        <v>775</v>
      </c>
      <c r="I721" s="202" t="s">
        <v>1062</v>
      </c>
      <c r="J721" s="222">
        <f>VALUE(pub?gid_1251696231_single_true_output_csv[[#This Row],[SAJ品番]])</f>
        <v>71954</v>
      </c>
    </row>
    <row r="722" spans="1:10">
      <c r="A722" s="202" t="s">
        <v>2521</v>
      </c>
      <c r="B722" s="202" t="s">
        <v>2522</v>
      </c>
      <c r="C722" s="202" t="s">
        <v>792</v>
      </c>
      <c r="D722" s="202" t="s">
        <v>51</v>
      </c>
      <c r="E722" s="202">
        <v>1430</v>
      </c>
      <c r="F722" s="202" t="s">
        <v>2488</v>
      </c>
      <c r="G722" s="202" t="s">
        <v>1075</v>
      </c>
      <c r="H722" s="202" t="s">
        <v>775</v>
      </c>
      <c r="I722" s="202" t="s">
        <v>1062</v>
      </c>
      <c r="J722" s="222">
        <f>VALUE(pub?gid_1251696231_single_true_output_csv[[#This Row],[SAJ品番]])</f>
        <v>71960</v>
      </c>
    </row>
    <row r="723" spans="1:10">
      <c r="A723" s="202" t="s">
        <v>2523</v>
      </c>
      <c r="B723" s="202" t="s">
        <v>2524</v>
      </c>
      <c r="C723" s="202" t="s">
        <v>793</v>
      </c>
      <c r="D723" s="202" t="s">
        <v>51</v>
      </c>
      <c r="E723" s="202">
        <v>1430</v>
      </c>
      <c r="F723" s="202" t="s">
        <v>2488</v>
      </c>
      <c r="G723" s="202" t="s">
        <v>1075</v>
      </c>
      <c r="H723" s="202" t="s">
        <v>775</v>
      </c>
      <c r="I723" s="202" t="s">
        <v>1062</v>
      </c>
      <c r="J723" s="222">
        <f>VALUE(pub?gid_1251696231_single_true_output_csv[[#This Row],[SAJ品番]])</f>
        <v>71976</v>
      </c>
    </row>
    <row r="724" spans="1:10">
      <c r="A724" s="202" t="s">
        <v>2525</v>
      </c>
      <c r="B724" s="202" t="s">
        <v>2526</v>
      </c>
      <c r="C724" s="202" t="s">
        <v>794</v>
      </c>
      <c r="D724" s="202" t="s">
        <v>51</v>
      </c>
      <c r="E724" s="202">
        <v>23426</v>
      </c>
      <c r="F724" s="202" t="s">
        <v>2488</v>
      </c>
      <c r="G724" s="202" t="s">
        <v>1075</v>
      </c>
      <c r="H724" s="202" t="s">
        <v>775</v>
      </c>
      <c r="I724" s="202" t="s">
        <v>1062</v>
      </c>
      <c r="J724" s="222">
        <f>VALUE(pub?gid_1251696231_single_true_output_csv[[#This Row],[SAJ品番]])</f>
        <v>72006</v>
      </c>
    </row>
    <row r="725" spans="1:10">
      <c r="A725" s="202" t="s">
        <v>2527</v>
      </c>
      <c r="B725" s="202" t="s">
        <v>2528</v>
      </c>
      <c r="C725" s="202" t="s">
        <v>795</v>
      </c>
      <c r="D725" s="202" t="s">
        <v>796</v>
      </c>
      <c r="E725" s="202">
        <v>9981</v>
      </c>
      <c r="F725" s="202" t="s">
        <v>2488</v>
      </c>
      <c r="G725" s="202" t="s">
        <v>1075</v>
      </c>
      <c r="H725" s="202" t="s">
        <v>775</v>
      </c>
      <c r="I725" s="202" t="s">
        <v>1062</v>
      </c>
      <c r="J725" s="222">
        <f>VALUE(pub?gid_1251696231_single_true_output_csv[[#This Row],[SAJ品番]])</f>
        <v>72008</v>
      </c>
    </row>
    <row r="726" spans="1:10">
      <c r="A726" s="202" t="s">
        <v>2529</v>
      </c>
      <c r="B726" s="202" t="s">
        <v>2530</v>
      </c>
      <c r="C726" s="202" t="s">
        <v>797</v>
      </c>
      <c r="D726" s="202" t="s">
        <v>51</v>
      </c>
      <c r="E726" s="202">
        <v>1834</v>
      </c>
      <c r="F726" s="202" t="s">
        <v>2488</v>
      </c>
      <c r="G726" s="202" t="s">
        <v>1075</v>
      </c>
      <c r="H726" s="202" t="s">
        <v>775</v>
      </c>
      <c r="I726" s="202" t="s">
        <v>1062</v>
      </c>
      <c r="J726" s="222">
        <f>VALUE(pub?gid_1251696231_single_true_output_csv[[#This Row],[SAJ品番]])</f>
        <v>72009</v>
      </c>
    </row>
    <row r="727" spans="1:10">
      <c r="A727" s="202" t="s">
        <v>2531</v>
      </c>
      <c r="B727" s="202" t="s">
        <v>2532</v>
      </c>
      <c r="C727" s="202" t="s">
        <v>798</v>
      </c>
      <c r="D727" s="202" t="s">
        <v>799</v>
      </c>
      <c r="E727" s="202">
        <v>535</v>
      </c>
      <c r="F727" s="202" t="s">
        <v>2488</v>
      </c>
      <c r="G727" s="202" t="s">
        <v>1075</v>
      </c>
      <c r="H727" s="202" t="s">
        <v>775</v>
      </c>
      <c r="I727" s="202" t="s">
        <v>1062</v>
      </c>
      <c r="J727" s="222">
        <f>VALUE(pub?gid_1251696231_single_true_output_csv[[#This Row],[SAJ品番]])</f>
        <v>72217</v>
      </c>
    </row>
    <row r="728" spans="1:10">
      <c r="A728" s="202" t="s">
        <v>2533</v>
      </c>
      <c r="B728" s="202" t="s">
        <v>2534</v>
      </c>
      <c r="C728" s="202" t="s">
        <v>798</v>
      </c>
      <c r="D728" s="202" t="s">
        <v>800</v>
      </c>
      <c r="E728" s="202">
        <v>535</v>
      </c>
      <c r="F728" s="202" t="s">
        <v>2488</v>
      </c>
      <c r="G728" s="202" t="s">
        <v>1075</v>
      </c>
      <c r="H728" s="202" t="s">
        <v>775</v>
      </c>
      <c r="I728" s="202" t="s">
        <v>1062</v>
      </c>
      <c r="J728" s="222">
        <f>VALUE(pub?gid_1251696231_single_true_output_csv[[#This Row],[SAJ品番]])</f>
        <v>72218</v>
      </c>
    </row>
    <row r="729" spans="1:10">
      <c r="A729" s="202" t="s">
        <v>2535</v>
      </c>
      <c r="B729" s="202" t="s">
        <v>2536</v>
      </c>
      <c r="C729" s="202" t="s">
        <v>798</v>
      </c>
      <c r="D729" s="202" t="s">
        <v>801</v>
      </c>
      <c r="E729" s="202">
        <v>535</v>
      </c>
      <c r="F729" s="202" t="s">
        <v>2488</v>
      </c>
      <c r="G729" s="202" t="s">
        <v>1075</v>
      </c>
      <c r="H729" s="202" t="s">
        <v>775</v>
      </c>
      <c r="I729" s="202" t="s">
        <v>1062</v>
      </c>
      <c r="J729" s="222">
        <f>VALUE(pub?gid_1251696231_single_true_output_csv[[#This Row],[SAJ品番]])</f>
        <v>72219</v>
      </c>
    </row>
    <row r="730" spans="1:10">
      <c r="A730" s="202" t="s">
        <v>2537</v>
      </c>
      <c r="B730" s="202" t="s">
        <v>2538</v>
      </c>
      <c r="C730" s="202" t="s">
        <v>798</v>
      </c>
      <c r="D730" s="202" t="s">
        <v>802</v>
      </c>
      <c r="E730" s="202">
        <v>535</v>
      </c>
      <c r="F730" s="202" t="s">
        <v>2488</v>
      </c>
      <c r="G730" s="202" t="s">
        <v>1075</v>
      </c>
      <c r="H730" s="202" t="s">
        <v>775</v>
      </c>
      <c r="I730" s="202" t="s">
        <v>1062</v>
      </c>
      <c r="J730" s="222">
        <f>VALUE(pub?gid_1251696231_single_true_output_csv[[#This Row],[SAJ品番]])</f>
        <v>72247</v>
      </c>
    </row>
    <row r="731" spans="1:10">
      <c r="A731" s="202" t="s">
        <v>2539</v>
      </c>
      <c r="B731" s="202" t="s">
        <v>2540</v>
      </c>
      <c r="C731" s="202" t="s">
        <v>798</v>
      </c>
      <c r="D731" s="202" t="s">
        <v>803</v>
      </c>
      <c r="E731" s="202">
        <v>535</v>
      </c>
      <c r="F731" s="202" t="s">
        <v>2488</v>
      </c>
      <c r="G731" s="202" t="s">
        <v>1075</v>
      </c>
      <c r="H731" s="202" t="s">
        <v>775</v>
      </c>
      <c r="I731" s="202" t="s">
        <v>1062</v>
      </c>
      <c r="J731" s="222">
        <f>VALUE(pub?gid_1251696231_single_true_output_csv[[#This Row],[SAJ品番]])</f>
        <v>72248</v>
      </c>
    </row>
    <row r="732" spans="1:10">
      <c r="A732" s="202" t="s">
        <v>2541</v>
      </c>
      <c r="B732" s="202" t="s">
        <v>2542</v>
      </c>
      <c r="C732" s="202" t="s">
        <v>798</v>
      </c>
      <c r="D732" s="202" t="s">
        <v>804</v>
      </c>
      <c r="E732" s="202">
        <v>535</v>
      </c>
      <c r="F732" s="202" t="s">
        <v>2488</v>
      </c>
      <c r="G732" s="202" t="s">
        <v>1075</v>
      </c>
      <c r="H732" s="202" t="s">
        <v>775</v>
      </c>
      <c r="I732" s="202" t="s">
        <v>1062</v>
      </c>
      <c r="J732" s="222">
        <f>VALUE(pub?gid_1251696231_single_true_output_csv[[#This Row],[SAJ品番]])</f>
        <v>72249</v>
      </c>
    </row>
    <row r="733" spans="1:10">
      <c r="A733" s="202" t="s">
        <v>2543</v>
      </c>
      <c r="B733" s="202" t="s">
        <v>2544</v>
      </c>
      <c r="C733" s="202" t="s">
        <v>798</v>
      </c>
      <c r="D733" s="202" t="s">
        <v>805</v>
      </c>
      <c r="E733" s="202">
        <v>535</v>
      </c>
      <c r="F733" s="202" t="s">
        <v>2488</v>
      </c>
      <c r="G733" s="202" t="s">
        <v>1075</v>
      </c>
      <c r="H733" s="202" t="s">
        <v>775</v>
      </c>
      <c r="I733" s="202" t="s">
        <v>1062</v>
      </c>
      <c r="J733" s="222">
        <f>VALUE(pub?gid_1251696231_single_true_output_csv[[#This Row],[SAJ品番]])</f>
        <v>72253</v>
      </c>
    </row>
    <row r="734" spans="1:10">
      <c r="A734" s="202" t="s">
        <v>2545</v>
      </c>
      <c r="B734" s="202" t="s">
        <v>2546</v>
      </c>
      <c r="C734" s="202" t="s">
        <v>798</v>
      </c>
      <c r="D734" s="202" t="s">
        <v>806</v>
      </c>
      <c r="E734" s="202">
        <v>535</v>
      </c>
      <c r="F734" s="202" t="s">
        <v>2488</v>
      </c>
      <c r="G734" s="202" t="s">
        <v>1075</v>
      </c>
      <c r="H734" s="202" t="s">
        <v>775</v>
      </c>
      <c r="I734" s="202" t="s">
        <v>1062</v>
      </c>
      <c r="J734" s="222">
        <f>VALUE(pub?gid_1251696231_single_true_output_csv[[#This Row],[SAJ品番]])</f>
        <v>72254</v>
      </c>
    </row>
    <row r="735" spans="1:10">
      <c r="A735" s="202" t="s">
        <v>2547</v>
      </c>
      <c r="B735" s="202" t="s">
        <v>2548</v>
      </c>
      <c r="C735" s="202" t="s">
        <v>798</v>
      </c>
      <c r="D735" s="202" t="s">
        <v>807</v>
      </c>
      <c r="E735" s="202">
        <v>535</v>
      </c>
      <c r="F735" s="202" t="s">
        <v>2488</v>
      </c>
      <c r="G735" s="202" t="s">
        <v>1075</v>
      </c>
      <c r="H735" s="202" t="s">
        <v>775</v>
      </c>
      <c r="I735" s="202" t="s">
        <v>1062</v>
      </c>
      <c r="J735" s="222">
        <f>VALUE(pub?gid_1251696231_single_true_output_csv[[#This Row],[SAJ品番]])</f>
        <v>72255</v>
      </c>
    </row>
    <row r="736" spans="1:10">
      <c r="A736" s="202" t="s">
        <v>2549</v>
      </c>
      <c r="B736" s="202" t="s">
        <v>2550</v>
      </c>
      <c r="C736" s="202" t="s">
        <v>808</v>
      </c>
      <c r="D736" s="202" t="s">
        <v>51</v>
      </c>
      <c r="E736" s="202">
        <v>550</v>
      </c>
      <c r="F736" s="202" t="s">
        <v>2488</v>
      </c>
      <c r="G736" s="202" t="s">
        <v>1075</v>
      </c>
      <c r="H736" s="202" t="s">
        <v>775</v>
      </c>
      <c r="I736" s="202" t="s">
        <v>1062</v>
      </c>
      <c r="J736" s="222">
        <f>VALUE(pub?gid_1251696231_single_true_output_csv[[#This Row],[SAJ品番]])</f>
        <v>72485</v>
      </c>
    </row>
    <row r="737" spans="1:10">
      <c r="A737" s="202" t="s">
        <v>2551</v>
      </c>
      <c r="B737" s="202" t="s">
        <v>2552</v>
      </c>
      <c r="C737" s="202" t="s">
        <v>809</v>
      </c>
      <c r="D737" s="202" t="s">
        <v>51</v>
      </c>
      <c r="E737" s="202">
        <v>4950</v>
      </c>
      <c r="F737" s="202" t="s">
        <v>2488</v>
      </c>
      <c r="G737" s="202" t="s">
        <v>1075</v>
      </c>
      <c r="H737" s="202" t="s">
        <v>775</v>
      </c>
      <c r="I737" s="202" t="s">
        <v>1062</v>
      </c>
      <c r="J737" s="222">
        <f>VALUE(pub?gid_1251696231_single_true_output_csv[[#This Row],[SAJ品番]])</f>
        <v>72490</v>
      </c>
    </row>
    <row r="738" spans="1:10">
      <c r="A738" s="202" t="s">
        <v>2553</v>
      </c>
      <c r="B738" s="202" t="s">
        <v>2554</v>
      </c>
      <c r="C738" s="202" t="s">
        <v>810</v>
      </c>
      <c r="D738" s="202" t="s">
        <v>811</v>
      </c>
      <c r="E738" s="202">
        <v>4950</v>
      </c>
      <c r="F738" s="202" t="s">
        <v>2488</v>
      </c>
      <c r="G738" s="202" t="s">
        <v>1075</v>
      </c>
      <c r="H738" s="202" t="s">
        <v>775</v>
      </c>
      <c r="I738" s="202" t="s">
        <v>1062</v>
      </c>
      <c r="J738" s="222">
        <f>VALUE(pub?gid_1251696231_single_true_output_csv[[#This Row],[SAJ品番]])</f>
        <v>72495</v>
      </c>
    </row>
    <row r="739" spans="1:10">
      <c r="A739" s="202" t="s">
        <v>2555</v>
      </c>
      <c r="B739" s="202" t="s">
        <v>2556</v>
      </c>
      <c r="C739" s="202" t="s">
        <v>812</v>
      </c>
      <c r="D739" s="202" t="s">
        <v>51</v>
      </c>
      <c r="E739" s="202">
        <v>286</v>
      </c>
      <c r="F739" s="202" t="s">
        <v>2488</v>
      </c>
      <c r="G739" s="202" t="s">
        <v>1075</v>
      </c>
      <c r="H739" s="202" t="s">
        <v>775</v>
      </c>
      <c r="I739" s="202" t="s">
        <v>1062</v>
      </c>
      <c r="J739" s="222">
        <f>VALUE(pub?gid_1251696231_single_true_output_csv[[#This Row],[SAJ品番]])</f>
        <v>72510</v>
      </c>
    </row>
    <row r="740" spans="1:10">
      <c r="A740" s="202" t="s">
        <v>2557</v>
      </c>
      <c r="B740" s="202" t="s">
        <v>2558</v>
      </c>
      <c r="C740" s="202" t="s">
        <v>813</v>
      </c>
      <c r="D740" s="202" t="s">
        <v>51</v>
      </c>
      <c r="E740" s="202">
        <v>286</v>
      </c>
      <c r="F740" s="202" t="s">
        <v>2488</v>
      </c>
      <c r="G740" s="202" t="s">
        <v>1075</v>
      </c>
      <c r="H740" s="202" t="s">
        <v>775</v>
      </c>
      <c r="I740" s="202" t="s">
        <v>1062</v>
      </c>
      <c r="J740" s="222">
        <f>VALUE(pub?gid_1251696231_single_true_output_csv[[#This Row],[SAJ品番]])</f>
        <v>72700</v>
      </c>
    </row>
    <row r="741" spans="1:10">
      <c r="A741" s="202" t="s">
        <v>2559</v>
      </c>
      <c r="B741" s="202" t="s">
        <v>2560</v>
      </c>
      <c r="C741" s="202" t="s">
        <v>814</v>
      </c>
      <c r="D741" s="202" t="s">
        <v>51</v>
      </c>
      <c r="E741" s="202">
        <v>286</v>
      </c>
      <c r="F741" s="202" t="s">
        <v>2488</v>
      </c>
      <c r="G741" s="202" t="s">
        <v>1075</v>
      </c>
      <c r="H741" s="202" t="s">
        <v>775</v>
      </c>
      <c r="I741" s="202" t="s">
        <v>1062</v>
      </c>
      <c r="J741" s="222">
        <f>VALUE(pub?gid_1251696231_single_true_output_csv[[#This Row],[SAJ品番]])</f>
        <v>72703</v>
      </c>
    </row>
    <row r="742" spans="1:10">
      <c r="A742" s="202" t="s">
        <v>2561</v>
      </c>
      <c r="B742" s="202" t="s">
        <v>2562</v>
      </c>
      <c r="C742" s="202" t="s">
        <v>815</v>
      </c>
      <c r="D742" s="202" t="s">
        <v>51</v>
      </c>
      <c r="E742" s="202">
        <v>286</v>
      </c>
      <c r="F742" s="202" t="s">
        <v>2488</v>
      </c>
      <c r="G742" s="202" t="s">
        <v>1075</v>
      </c>
      <c r="H742" s="202" t="s">
        <v>775</v>
      </c>
      <c r="I742" s="202" t="s">
        <v>1062</v>
      </c>
      <c r="J742" s="222">
        <f>VALUE(pub?gid_1251696231_single_true_output_csv[[#This Row],[SAJ品番]])</f>
        <v>72705</v>
      </c>
    </row>
    <row r="743" spans="1:10">
      <c r="A743" s="202" t="s">
        <v>2563</v>
      </c>
      <c r="B743" s="202" t="s">
        <v>2564</v>
      </c>
      <c r="C743" s="202" t="s">
        <v>816</v>
      </c>
      <c r="D743" s="202" t="s">
        <v>817</v>
      </c>
      <c r="E743" s="202">
        <v>550</v>
      </c>
      <c r="F743" s="202" t="s">
        <v>2488</v>
      </c>
      <c r="G743" s="202" t="s">
        <v>1075</v>
      </c>
      <c r="H743" s="202" t="s">
        <v>775</v>
      </c>
      <c r="I743" s="202" t="s">
        <v>1062</v>
      </c>
      <c r="J743" s="222">
        <f>VALUE(pub?gid_1251696231_single_true_output_csv[[#This Row],[SAJ品番]])</f>
        <v>72931</v>
      </c>
    </row>
    <row r="744" spans="1:10">
      <c r="A744" s="202" t="s">
        <v>2565</v>
      </c>
      <c r="B744" s="202" t="s">
        <v>2566</v>
      </c>
      <c r="C744" s="202" t="s">
        <v>816</v>
      </c>
      <c r="D744" s="202" t="s">
        <v>818</v>
      </c>
      <c r="E744" s="202">
        <v>213</v>
      </c>
      <c r="F744" s="202" t="s">
        <v>2488</v>
      </c>
      <c r="G744" s="202" t="s">
        <v>1075</v>
      </c>
      <c r="H744" s="202" t="s">
        <v>775</v>
      </c>
      <c r="I744" s="202" t="s">
        <v>1062</v>
      </c>
      <c r="J744" s="222">
        <f>VALUE(pub?gid_1251696231_single_true_output_csv[[#This Row],[SAJ品番]])</f>
        <v>72937</v>
      </c>
    </row>
    <row r="745" spans="1:10">
      <c r="A745" s="202" t="s">
        <v>2567</v>
      </c>
      <c r="B745" s="202" t="s">
        <v>2568</v>
      </c>
      <c r="C745" s="202" t="s">
        <v>816</v>
      </c>
      <c r="D745" s="202" t="s">
        <v>819</v>
      </c>
      <c r="E745" s="202">
        <v>308</v>
      </c>
      <c r="F745" s="202" t="s">
        <v>2488</v>
      </c>
      <c r="G745" s="202" t="s">
        <v>1075</v>
      </c>
      <c r="H745" s="202" t="s">
        <v>775</v>
      </c>
      <c r="I745" s="202" t="s">
        <v>1062</v>
      </c>
      <c r="J745" s="222">
        <f>VALUE(pub?gid_1251696231_single_true_output_csv[[#This Row],[SAJ品番]])</f>
        <v>72943</v>
      </c>
    </row>
    <row r="746" spans="1:10">
      <c r="A746" s="202" t="s">
        <v>2569</v>
      </c>
      <c r="B746" s="202" t="s">
        <v>2570</v>
      </c>
      <c r="C746" s="202" t="s">
        <v>820</v>
      </c>
      <c r="D746" s="202" t="s">
        <v>821</v>
      </c>
      <c r="E746" s="202">
        <v>506</v>
      </c>
      <c r="F746" s="202" t="s">
        <v>2488</v>
      </c>
      <c r="G746" s="202" t="s">
        <v>1075</v>
      </c>
      <c r="H746" s="202" t="s">
        <v>775</v>
      </c>
      <c r="I746" s="202" t="s">
        <v>1062</v>
      </c>
      <c r="J746" s="222">
        <f>VALUE(pub?gid_1251696231_single_true_output_csv[[#This Row],[SAJ品番]])</f>
        <v>73063</v>
      </c>
    </row>
    <row r="747" spans="1:10">
      <c r="A747" s="202" t="s">
        <v>2571</v>
      </c>
      <c r="B747" s="202" t="s">
        <v>2572</v>
      </c>
      <c r="C747" s="202" t="s">
        <v>822</v>
      </c>
      <c r="D747" s="202" t="s">
        <v>225</v>
      </c>
      <c r="E747" s="202">
        <v>220</v>
      </c>
      <c r="F747" s="202" t="s">
        <v>2488</v>
      </c>
      <c r="G747" s="202" t="s">
        <v>1075</v>
      </c>
      <c r="H747" s="202" t="s">
        <v>775</v>
      </c>
      <c r="I747" s="202" t="s">
        <v>1062</v>
      </c>
      <c r="J747" s="222">
        <f>VALUE(pub?gid_1251696231_single_true_output_csv[[#This Row],[SAJ品番]])</f>
        <v>73320</v>
      </c>
    </row>
    <row r="748" spans="1:10">
      <c r="A748" s="202" t="s">
        <v>2573</v>
      </c>
      <c r="B748" s="202" t="s">
        <v>2574</v>
      </c>
      <c r="C748" s="202" t="s">
        <v>822</v>
      </c>
      <c r="D748" s="202" t="s">
        <v>662</v>
      </c>
      <c r="E748" s="202">
        <v>220</v>
      </c>
      <c r="F748" s="202" t="s">
        <v>2488</v>
      </c>
      <c r="G748" s="202" t="s">
        <v>1075</v>
      </c>
      <c r="H748" s="202" t="s">
        <v>775</v>
      </c>
      <c r="I748" s="202" t="s">
        <v>1062</v>
      </c>
      <c r="J748" s="222">
        <f>VALUE(pub?gid_1251696231_single_true_output_csv[[#This Row],[SAJ品番]])</f>
        <v>73336</v>
      </c>
    </row>
    <row r="749" spans="1:10">
      <c r="A749" s="202" t="s">
        <v>2575</v>
      </c>
      <c r="B749" s="202" t="s">
        <v>2576</v>
      </c>
      <c r="C749" s="202" t="s">
        <v>823</v>
      </c>
      <c r="D749" s="202" t="s">
        <v>51</v>
      </c>
      <c r="E749" s="202">
        <v>1100</v>
      </c>
      <c r="F749" s="202" t="s">
        <v>2488</v>
      </c>
      <c r="G749" s="202" t="s">
        <v>1075</v>
      </c>
      <c r="H749" s="202" t="s">
        <v>775</v>
      </c>
      <c r="I749" s="202" t="s">
        <v>1062</v>
      </c>
      <c r="J749" s="222">
        <f>VALUE(pub?gid_1251696231_single_true_output_csv[[#This Row],[SAJ品番]])</f>
        <v>75001</v>
      </c>
    </row>
    <row r="750" spans="1:10">
      <c r="A750" s="202" t="s">
        <v>2577</v>
      </c>
      <c r="B750" s="202" t="s">
        <v>2578</v>
      </c>
      <c r="C750" s="202" t="s">
        <v>824</v>
      </c>
      <c r="D750" s="202" t="s">
        <v>51</v>
      </c>
      <c r="E750" s="202">
        <v>2750</v>
      </c>
      <c r="F750" s="202" t="s">
        <v>2488</v>
      </c>
      <c r="G750" s="202" t="s">
        <v>1075</v>
      </c>
      <c r="H750" s="202" t="s">
        <v>775</v>
      </c>
      <c r="I750" s="202" t="s">
        <v>1062</v>
      </c>
      <c r="J750" s="222">
        <f>VALUE(pub?gid_1251696231_single_true_output_csv[[#This Row],[SAJ品番]])</f>
        <v>75003</v>
      </c>
    </row>
    <row r="751" spans="1:10">
      <c r="A751" s="202" t="s">
        <v>2579</v>
      </c>
      <c r="B751" s="202" t="s">
        <v>2580</v>
      </c>
      <c r="C751" s="202" t="s">
        <v>825</v>
      </c>
      <c r="D751" s="202" t="s">
        <v>826</v>
      </c>
      <c r="E751" s="202">
        <v>3850</v>
      </c>
      <c r="F751" s="202" t="s">
        <v>2488</v>
      </c>
      <c r="G751" s="202" t="s">
        <v>1075</v>
      </c>
      <c r="H751" s="202" t="s">
        <v>775</v>
      </c>
      <c r="I751" s="202" t="s">
        <v>1062</v>
      </c>
      <c r="J751" s="222">
        <f>VALUE(pub?gid_1251696231_single_true_output_csv[[#This Row],[SAJ品番]])</f>
        <v>75005</v>
      </c>
    </row>
    <row r="752" spans="1:10">
      <c r="A752" s="202" t="s">
        <v>2581</v>
      </c>
      <c r="B752" s="202" t="s">
        <v>2582</v>
      </c>
      <c r="C752" s="202" t="s">
        <v>827</v>
      </c>
      <c r="D752" s="202" t="s">
        <v>51</v>
      </c>
      <c r="E752" s="202">
        <v>1980</v>
      </c>
      <c r="F752" s="202" t="s">
        <v>2488</v>
      </c>
      <c r="G752" s="202" t="s">
        <v>1075</v>
      </c>
      <c r="H752" s="202" t="s">
        <v>775</v>
      </c>
      <c r="I752" s="202" t="s">
        <v>1062</v>
      </c>
      <c r="J752" s="222">
        <f>VALUE(pub?gid_1251696231_single_true_output_csv[[#This Row],[SAJ品番]])</f>
        <v>75007</v>
      </c>
    </row>
    <row r="753" spans="1:10">
      <c r="A753" s="202" t="s">
        <v>2583</v>
      </c>
      <c r="B753" s="202" t="s">
        <v>2584</v>
      </c>
      <c r="C753" s="202" t="s">
        <v>828</v>
      </c>
      <c r="D753" s="202" t="s">
        <v>51</v>
      </c>
      <c r="E753" s="202">
        <v>550</v>
      </c>
      <c r="F753" s="202" t="s">
        <v>2488</v>
      </c>
      <c r="G753" s="202" t="s">
        <v>1075</v>
      </c>
      <c r="H753" s="202" t="s">
        <v>775</v>
      </c>
      <c r="I753" s="202" t="s">
        <v>1062</v>
      </c>
      <c r="J753" s="222">
        <f>VALUE(pub?gid_1251696231_single_true_output_csv[[#This Row],[SAJ品番]])</f>
        <v>75053</v>
      </c>
    </row>
    <row r="754" spans="1:10">
      <c r="A754" s="202" t="s">
        <v>2585</v>
      </c>
      <c r="B754" s="202" t="s">
        <v>2586</v>
      </c>
      <c r="C754" s="202" t="s">
        <v>829</v>
      </c>
      <c r="D754" s="202" t="s">
        <v>51</v>
      </c>
      <c r="E754" s="202">
        <v>1320</v>
      </c>
      <c r="F754" s="202" t="s">
        <v>2488</v>
      </c>
      <c r="G754" s="202" t="s">
        <v>1075</v>
      </c>
      <c r="H754" s="202" t="s">
        <v>775</v>
      </c>
      <c r="I754" s="202" t="s">
        <v>1062</v>
      </c>
      <c r="J754" s="222">
        <f>VALUE(pub?gid_1251696231_single_true_output_csv[[#This Row],[SAJ品番]])</f>
        <v>75966</v>
      </c>
    </row>
    <row r="755" spans="1:10">
      <c r="A755" s="202" t="s">
        <v>2587</v>
      </c>
      <c r="B755" s="202" t="s">
        <v>2588</v>
      </c>
      <c r="C755" s="202" t="s">
        <v>830</v>
      </c>
      <c r="D755" s="202" t="s">
        <v>51</v>
      </c>
      <c r="E755" s="202">
        <v>1320</v>
      </c>
      <c r="F755" s="202" t="s">
        <v>2488</v>
      </c>
      <c r="G755" s="202" t="s">
        <v>1075</v>
      </c>
      <c r="H755" s="202" t="s">
        <v>775</v>
      </c>
      <c r="I755" s="202" t="s">
        <v>1062</v>
      </c>
      <c r="J755" s="222">
        <f>VALUE(pub?gid_1251696231_single_true_output_csv[[#This Row],[SAJ品番]])</f>
        <v>75967</v>
      </c>
    </row>
    <row r="756" spans="1:10">
      <c r="A756" s="202" t="s">
        <v>2589</v>
      </c>
      <c r="B756" s="202" t="s">
        <v>2590</v>
      </c>
      <c r="C756" s="202" t="s">
        <v>831</v>
      </c>
      <c r="D756" s="202" t="s">
        <v>832</v>
      </c>
      <c r="E756" s="202">
        <v>5093</v>
      </c>
      <c r="F756" s="202" t="s">
        <v>2488</v>
      </c>
      <c r="G756" s="202" t="s">
        <v>1075</v>
      </c>
      <c r="H756" s="202" t="s">
        <v>775</v>
      </c>
      <c r="I756" s="202" t="s">
        <v>1062</v>
      </c>
      <c r="J756" s="222">
        <f>VALUE(pub?gid_1251696231_single_true_output_csv[[#This Row],[SAJ品番]])</f>
        <v>78503</v>
      </c>
    </row>
    <row r="757" spans="1:10">
      <c r="A757" s="202" t="s">
        <v>2591</v>
      </c>
      <c r="B757" s="202" t="s">
        <v>2592</v>
      </c>
      <c r="C757" s="202" t="s">
        <v>831</v>
      </c>
      <c r="D757" s="202" t="s">
        <v>833</v>
      </c>
      <c r="E757" s="202">
        <v>4598</v>
      </c>
      <c r="F757" s="202" t="s">
        <v>2488</v>
      </c>
      <c r="G757" s="202" t="s">
        <v>1075</v>
      </c>
      <c r="H757" s="202" t="s">
        <v>775</v>
      </c>
      <c r="I757" s="202" t="s">
        <v>1062</v>
      </c>
      <c r="J757" s="222">
        <f>VALUE(pub?gid_1251696231_single_true_output_csv[[#This Row],[SAJ品番]])</f>
        <v>78505</v>
      </c>
    </row>
    <row r="758" spans="1:10">
      <c r="A758" s="202" t="s">
        <v>2593</v>
      </c>
      <c r="B758" s="202" t="s">
        <v>2594</v>
      </c>
      <c r="C758" s="202" t="s">
        <v>834</v>
      </c>
      <c r="D758" s="202" t="s">
        <v>835</v>
      </c>
      <c r="E758" s="202">
        <v>5093</v>
      </c>
      <c r="F758" s="202" t="s">
        <v>2488</v>
      </c>
      <c r="G758" s="202" t="s">
        <v>1075</v>
      </c>
      <c r="H758" s="202" t="s">
        <v>775</v>
      </c>
      <c r="I758" s="202" t="s">
        <v>1062</v>
      </c>
      <c r="J758" s="222">
        <f>VALUE(pub?gid_1251696231_single_true_output_csv[[#This Row],[SAJ品番]])</f>
        <v>78513</v>
      </c>
    </row>
    <row r="759" spans="1:10">
      <c r="A759" s="202" t="s">
        <v>2595</v>
      </c>
      <c r="B759" s="202" t="s">
        <v>2596</v>
      </c>
      <c r="C759" s="202" t="s">
        <v>834</v>
      </c>
      <c r="D759" s="202" t="s">
        <v>836</v>
      </c>
      <c r="E759" s="202">
        <v>4598</v>
      </c>
      <c r="F759" s="202" t="s">
        <v>2488</v>
      </c>
      <c r="G759" s="202" t="s">
        <v>1075</v>
      </c>
      <c r="H759" s="202" t="s">
        <v>775</v>
      </c>
      <c r="I759" s="202" t="s">
        <v>1062</v>
      </c>
      <c r="J759" s="222">
        <f>VALUE(pub?gid_1251696231_single_true_output_csv[[#This Row],[SAJ品番]])</f>
        <v>78515</v>
      </c>
    </row>
    <row r="760" spans="1:10">
      <c r="A760" s="202" t="s">
        <v>2597</v>
      </c>
      <c r="B760" s="202" t="s">
        <v>2598</v>
      </c>
      <c r="C760" s="202" t="s">
        <v>837</v>
      </c>
      <c r="D760" s="202" t="s">
        <v>838</v>
      </c>
      <c r="E760" s="202">
        <v>418</v>
      </c>
      <c r="F760" s="202" t="s">
        <v>2488</v>
      </c>
      <c r="G760" s="202" t="s">
        <v>1075</v>
      </c>
      <c r="H760" s="202" t="s">
        <v>775</v>
      </c>
      <c r="I760" s="202" t="s">
        <v>1062</v>
      </c>
      <c r="J760" s="222">
        <f>VALUE(pub?gid_1251696231_single_true_output_csv[[#This Row],[SAJ品番]])</f>
        <v>79691</v>
      </c>
    </row>
    <row r="761" spans="1:10">
      <c r="A761" s="202" t="s">
        <v>2599</v>
      </c>
      <c r="B761" s="202" t="s">
        <v>2600</v>
      </c>
      <c r="C761" s="202" t="s">
        <v>839</v>
      </c>
      <c r="D761" s="202" t="s">
        <v>51</v>
      </c>
      <c r="E761" s="202">
        <v>254</v>
      </c>
      <c r="F761" s="202" t="s">
        <v>2488</v>
      </c>
      <c r="G761" s="202" t="s">
        <v>1075</v>
      </c>
      <c r="H761" s="202" t="s">
        <v>775</v>
      </c>
      <c r="I761" s="202" t="s">
        <v>1062</v>
      </c>
      <c r="J761" s="222">
        <f>VALUE(pub?gid_1251696231_single_true_output_csv[[#This Row],[SAJ品番]])</f>
        <v>79693</v>
      </c>
    </row>
    <row r="762" spans="1:10">
      <c r="A762" s="202" t="s">
        <v>2601</v>
      </c>
      <c r="B762" s="202" t="s">
        <v>2602</v>
      </c>
      <c r="C762" s="202" t="s">
        <v>840</v>
      </c>
      <c r="D762" s="202" t="s">
        <v>51</v>
      </c>
      <c r="E762" s="202">
        <v>509</v>
      </c>
      <c r="F762" s="202" t="s">
        <v>2488</v>
      </c>
      <c r="G762" s="202" t="s">
        <v>1075</v>
      </c>
      <c r="H762" s="202" t="s">
        <v>775</v>
      </c>
      <c r="I762" s="202" t="s">
        <v>1062</v>
      </c>
      <c r="J762" s="222">
        <f>VALUE(pub?gid_1251696231_single_true_output_csv[[#This Row],[SAJ品番]])</f>
        <v>79704</v>
      </c>
    </row>
    <row r="763" spans="1:10">
      <c r="A763" s="202" t="s">
        <v>2603</v>
      </c>
      <c r="B763" s="202" t="s">
        <v>2604</v>
      </c>
      <c r="C763" s="202" t="s">
        <v>841</v>
      </c>
      <c r="D763" s="202" t="s">
        <v>842</v>
      </c>
      <c r="E763" s="202">
        <v>330</v>
      </c>
      <c r="F763" s="202" t="s">
        <v>2488</v>
      </c>
      <c r="G763" s="202" t="s">
        <v>1075</v>
      </c>
      <c r="H763" s="202" t="s">
        <v>775</v>
      </c>
      <c r="I763" s="202" t="s">
        <v>1062</v>
      </c>
      <c r="J763" s="222">
        <f>VALUE(pub?gid_1251696231_single_true_output_csv[[#This Row],[SAJ品番]])</f>
        <v>79714</v>
      </c>
    </row>
    <row r="764" spans="1:10">
      <c r="A764" s="202" t="s">
        <v>2605</v>
      </c>
      <c r="B764" s="202" t="s">
        <v>2606</v>
      </c>
      <c r="C764" s="202" t="s">
        <v>841</v>
      </c>
      <c r="D764" s="202" t="s">
        <v>843</v>
      </c>
      <c r="E764" s="202">
        <v>330</v>
      </c>
      <c r="F764" s="202" t="s">
        <v>2488</v>
      </c>
      <c r="G764" s="202" t="s">
        <v>1075</v>
      </c>
      <c r="H764" s="202" t="s">
        <v>775</v>
      </c>
      <c r="I764" s="202" t="s">
        <v>1062</v>
      </c>
      <c r="J764" s="222">
        <f>VALUE(pub?gid_1251696231_single_true_output_csv[[#This Row],[SAJ品番]])</f>
        <v>79717</v>
      </c>
    </row>
    <row r="765" spans="1:10">
      <c r="A765" s="202" t="s">
        <v>2607</v>
      </c>
      <c r="B765" s="202" t="s">
        <v>2608</v>
      </c>
      <c r="C765" s="202" t="s">
        <v>844</v>
      </c>
      <c r="D765" s="202" t="s">
        <v>51</v>
      </c>
      <c r="E765" s="202">
        <v>1980</v>
      </c>
      <c r="F765" s="202" t="s">
        <v>2609</v>
      </c>
      <c r="G765" s="202" t="s">
        <v>1075</v>
      </c>
      <c r="H765" s="202" t="s">
        <v>845</v>
      </c>
      <c r="I765" s="202" t="s">
        <v>1062</v>
      </c>
      <c r="J765" s="222">
        <f>VALUE(pub?gid_1251696231_single_true_output_csv[[#This Row],[SAJ品番]])</f>
        <v>81038</v>
      </c>
    </row>
    <row r="766" spans="1:10">
      <c r="A766" s="202" t="s">
        <v>2610</v>
      </c>
      <c r="B766" s="202" t="s">
        <v>2611</v>
      </c>
      <c r="C766" s="202" t="s">
        <v>846</v>
      </c>
      <c r="D766" s="202" t="s">
        <v>51</v>
      </c>
      <c r="E766" s="202">
        <v>2200</v>
      </c>
      <c r="F766" s="202" t="s">
        <v>2609</v>
      </c>
      <c r="G766" s="202" t="s">
        <v>1075</v>
      </c>
      <c r="H766" s="202" t="s">
        <v>845</v>
      </c>
      <c r="I766" s="202" t="s">
        <v>1062</v>
      </c>
      <c r="J766" s="222">
        <f>VALUE(pub?gid_1251696231_single_true_output_csv[[#This Row],[SAJ品番]])</f>
        <v>81045</v>
      </c>
    </row>
    <row r="767" spans="1:10">
      <c r="A767" s="202" t="s">
        <v>2612</v>
      </c>
      <c r="B767" s="202" t="s">
        <v>2613</v>
      </c>
      <c r="C767" s="202" t="s">
        <v>847</v>
      </c>
      <c r="D767" s="202" t="s">
        <v>848</v>
      </c>
      <c r="E767" s="202">
        <v>660</v>
      </c>
      <c r="F767" s="202" t="s">
        <v>2609</v>
      </c>
      <c r="G767" s="202" t="s">
        <v>1075</v>
      </c>
      <c r="H767" s="202" t="s">
        <v>845</v>
      </c>
      <c r="I767" s="202" t="s">
        <v>1062</v>
      </c>
      <c r="J767" s="222">
        <f>VALUE(pub?gid_1251696231_single_true_output_csv[[#This Row],[SAJ品番]])</f>
        <v>81072</v>
      </c>
    </row>
    <row r="768" spans="1:10">
      <c r="A768" s="202" t="s">
        <v>2614</v>
      </c>
      <c r="B768" s="202" t="s">
        <v>2615</v>
      </c>
      <c r="C768" s="202" t="s">
        <v>849</v>
      </c>
      <c r="D768" s="202" t="s">
        <v>51</v>
      </c>
      <c r="E768" s="202">
        <v>2530</v>
      </c>
      <c r="F768" s="202" t="s">
        <v>2609</v>
      </c>
      <c r="G768" s="202" t="s">
        <v>1075</v>
      </c>
      <c r="H768" s="202" t="s">
        <v>845</v>
      </c>
      <c r="I768" s="202" t="s">
        <v>1062</v>
      </c>
      <c r="J768" s="222">
        <f>VALUE(pub?gid_1251696231_single_true_output_csv[[#This Row],[SAJ品番]])</f>
        <v>81511</v>
      </c>
    </row>
    <row r="769" spans="1:10">
      <c r="A769" s="202" t="s">
        <v>2616</v>
      </c>
      <c r="B769" s="202" t="s">
        <v>2617</v>
      </c>
      <c r="C769" s="202" t="s">
        <v>850</v>
      </c>
      <c r="D769" s="202" t="s">
        <v>851</v>
      </c>
      <c r="E769" s="202">
        <v>5500</v>
      </c>
      <c r="F769" s="202" t="s">
        <v>2609</v>
      </c>
      <c r="G769" s="202" t="s">
        <v>1075</v>
      </c>
      <c r="H769" s="202" t="s">
        <v>845</v>
      </c>
      <c r="I769" s="202" t="s">
        <v>1062</v>
      </c>
      <c r="J769" s="222">
        <f>VALUE(pub?gid_1251696231_single_true_output_csv[[#This Row],[SAJ品番]])</f>
        <v>81580</v>
      </c>
    </row>
    <row r="770" spans="1:10">
      <c r="A770" s="202" t="s">
        <v>2618</v>
      </c>
      <c r="B770" s="202" t="s">
        <v>2619</v>
      </c>
      <c r="C770" s="202" t="s">
        <v>852</v>
      </c>
      <c r="D770" s="202" t="s">
        <v>853</v>
      </c>
      <c r="E770" s="202">
        <v>794</v>
      </c>
      <c r="F770" s="202" t="s">
        <v>2609</v>
      </c>
      <c r="G770" s="202" t="s">
        <v>1075</v>
      </c>
      <c r="H770" s="202" t="s">
        <v>845</v>
      </c>
      <c r="I770" s="202" t="s">
        <v>1062</v>
      </c>
      <c r="J770" s="222">
        <f>VALUE(pub?gid_1251696231_single_true_output_csv[[#This Row],[SAJ品番]])</f>
        <v>82155</v>
      </c>
    </row>
    <row r="771" spans="1:10">
      <c r="A771" s="202" t="s">
        <v>2620</v>
      </c>
      <c r="B771" s="202" t="s">
        <v>2621</v>
      </c>
      <c r="C771" s="202" t="s">
        <v>854</v>
      </c>
      <c r="D771" s="202" t="s">
        <v>51</v>
      </c>
      <c r="E771" s="202">
        <v>440</v>
      </c>
      <c r="F771" s="202" t="s">
        <v>2609</v>
      </c>
      <c r="G771" s="202" t="s">
        <v>1075</v>
      </c>
      <c r="H771" s="202" t="s">
        <v>845</v>
      </c>
      <c r="I771" s="202" t="s">
        <v>1062</v>
      </c>
      <c r="J771" s="222">
        <f>VALUE(pub?gid_1251696231_single_true_output_csv[[#This Row],[SAJ品番]])</f>
        <v>82158</v>
      </c>
    </row>
    <row r="772" spans="1:10">
      <c r="A772" s="202" t="s">
        <v>2622</v>
      </c>
      <c r="B772" s="202" t="s">
        <v>2623</v>
      </c>
      <c r="C772" s="202" t="s">
        <v>855</v>
      </c>
      <c r="D772" s="202" t="s">
        <v>856</v>
      </c>
      <c r="E772" s="202">
        <v>583</v>
      </c>
      <c r="F772" s="202" t="s">
        <v>2609</v>
      </c>
      <c r="G772" s="202" t="s">
        <v>1075</v>
      </c>
      <c r="H772" s="202" t="s">
        <v>845</v>
      </c>
      <c r="I772" s="202" t="s">
        <v>1062</v>
      </c>
      <c r="J772" s="222">
        <f>VALUE(pub?gid_1251696231_single_true_output_csv[[#This Row],[SAJ品番]])</f>
        <v>82224</v>
      </c>
    </row>
    <row r="773" spans="1:10">
      <c r="A773" s="202" t="s">
        <v>2624</v>
      </c>
      <c r="B773" s="202" t="s">
        <v>2625</v>
      </c>
      <c r="C773" s="202" t="s">
        <v>855</v>
      </c>
      <c r="D773" s="202" t="s">
        <v>857</v>
      </c>
      <c r="E773" s="202">
        <v>803</v>
      </c>
      <c r="F773" s="202" t="s">
        <v>2609</v>
      </c>
      <c r="G773" s="202" t="s">
        <v>1075</v>
      </c>
      <c r="H773" s="202" t="s">
        <v>845</v>
      </c>
      <c r="I773" s="202" t="s">
        <v>1062</v>
      </c>
      <c r="J773" s="222">
        <f>VALUE(pub?gid_1251696231_single_true_output_csv[[#This Row],[SAJ品番]])</f>
        <v>82230</v>
      </c>
    </row>
    <row r="774" spans="1:10">
      <c r="A774" s="202" t="s">
        <v>2626</v>
      </c>
      <c r="B774" s="202" t="s">
        <v>2627</v>
      </c>
      <c r="C774" s="202" t="s">
        <v>858</v>
      </c>
      <c r="D774" s="202" t="s">
        <v>51</v>
      </c>
      <c r="E774" s="202">
        <v>1056</v>
      </c>
      <c r="F774" s="202" t="s">
        <v>2609</v>
      </c>
      <c r="G774" s="202" t="s">
        <v>1075</v>
      </c>
      <c r="H774" s="202" t="s">
        <v>845</v>
      </c>
      <c r="I774" s="202" t="s">
        <v>1062</v>
      </c>
      <c r="J774" s="222">
        <f>VALUE(pub?gid_1251696231_single_true_output_csv[[#This Row],[SAJ品番]])</f>
        <v>82406</v>
      </c>
    </row>
    <row r="775" spans="1:10">
      <c r="A775" s="202" t="s">
        <v>2628</v>
      </c>
      <c r="B775" s="202" t="s">
        <v>2629</v>
      </c>
      <c r="C775" s="202" t="s">
        <v>859</v>
      </c>
      <c r="D775" s="202" t="s">
        <v>51</v>
      </c>
      <c r="E775" s="202">
        <v>2200</v>
      </c>
      <c r="F775" s="202" t="s">
        <v>2609</v>
      </c>
      <c r="G775" s="202" t="s">
        <v>1075</v>
      </c>
      <c r="H775" s="202" t="s">
        <v>845</v>
      </c>
      <c r="I775" s="202" t="s">
        <v>1062</v>
      </c>
      <c r="J775" s="222">
        <f>VALUE(pub?gid_1251696231_single_true_output_csv[[#This Row],[SAJ品番]])</f>
        <v>82455</v>
      </c>
    </row>
    <row r="776" spans="1:10">
      <c r="A776" s="202" t="s">
        <v>2630</v>
      </c>
      <c r="B776" s="202" t="s">
        <v>2631</v>
      </c>
      <c r="C776" s="202" t="s">
        <v>860</v>
      </c>
      <c r="D776" s="202" t="s">
        <v>51</v>
      </c>
      <c r="E776" s="202">
        <v>110</v>
      </c>
      <c r="F776" s="202" t="s">
        <v>2609</v>
      </c>
      <c r="G776" s="202" t="s">
        <v>1075</v>
      </c>
      <c r="H776" s="202" t="s">
        <v>845</v>
      </c>
      <c r="I776" s="202" t="s">
        <v>1062</v>
      </c>
      <c r="J776" s="222">
        <f>VALUE(pub?gid_1251696231_single_true_output_csv[[#This Row],[SAJ品番]])</f>
        <v>82462</v>
      </c>
    </row>
    <row r="777" spans="1:10">
      <c r="A777" s="202" t="s">
        <v>2632</v>
      </c>
      <c r="B777" s="202" t="s">
        <v>2633</v>
      </c>
      <c r="C777" s="202" t="s">
        <v>861</v>
      </c>
      <c r="D777" s="202" t="s">
        <v>51</v>
      </c>
      <c r="E777" s="202">
        <v>484</v>
      </c>
      <c r="F777" s="202" t="s">
        <v>2609</v>
      </c>
      <c r="G777" s="202" t="s">
        <v>1075</v>
      </c>
      <c r="H777" s="202" t="s">
        <v>845</v>
      </c>
      <c r="I777" s="202" t="s">
        <v>1062</v>
      </c>
      <c r="J777" s="222">
        <f>VALUE(pub?gid_1251696231_single_true_output_csv[[#This Row],[SAJ品番]])</f>
        <v>82484</v>
      </c>
    </row>
    <row r="778" spans="1:10">
      <c r="A778" s="202" t="s">
        <v>2634</v>
      </c>
      <c r="B778" s="202" t="s">
        <v>2635</v>
      </c>
      <c r="C778" s="202" t="s">
        <v>862</v>
      </c>
      <c r="D778" s="202" t="s">
        <v>863</v>
      </c>
      <c r="E778" s="202">
        <v>836</v>
      </c>
      <c r="F778" s="202" t="s">
        <v>2609</v>
      </c>
      <c r="G778" s="202" t="s">
        <v>1075</v>
      </c>
      <c r="H778" s="202" t="s">
        <v>845</v>
      </c>
      <c r="I778" s="202" t="s">
        <v>1062</v>
      </c>
      <c r="J778" s="222">
        <f>VALUE(pub?gid_1251696231_single_true_output_csv[[#This Row],[SAJ品番]])</f>
        <v>82491</v>
      </c>
    </row>
    <row r="779" spans="1:10">
      <c r="A779" s="202" t="s">
        <v>2636</v>
      </c>
      <c r="B779" s="202" t="s">
        <v>2637</v>
      </c>
      <c r="C779" s="202" t="s">
        <v>862</v>
      </c>
      <c r="D779" s="202" t="s">
        <v>864</v>
      </c>
      <c r="E779" s="202">
        <v>1100</v>
      </c>
      <c r="F779" s="202" t="s">
        <v>2609</v>
      </c>
      <c r="G779" s="202" t="s">
        <v>1075</v>
      </c>
      <c r="H779" s="202" t="s">
        <v>845</v>
      </c>
      <c r="I779" s="202" t="s">
        <v>1062</v>
      </c>
      <c r="J779" s="222">
        <f>VALUE(pub?gid_1251696231_single_true_output_csv[[#This Row],[SAJ品番]])</f>
        <v>82493</v>
      </c>
    </row>
    <row r="780" spans="1:10">
      <c r="A780" s="202" t="s">
        <v>2638</v>
      </c>
      <c r="B780" s="202" t="s">
        <v>2639</v>
      </c>
      <c r="C780" s="202" t="s">
        <v>865</v>
      </c>
      <c r="D780" s="202" t="s">
        <v>866</v>
      </c>
      <c r="E780" s="202">
        <v>1760</v>
      </c>
      <c r="F780" s="202" t="s">
        <v>2609</v>
      </c>
      <c r="G780" s="202" t="s">
        <v>1075</v>
      </c>
      <c r="H780" s="202" t="s">
        <v>845</v>
      </c>
      <c r="I780" s="202" t="s">
        <v>1062</v>
      </c>
      <c r="J780" s="222">
        <f>VALUE(pub?gid_1251696231_single_true_output_csv[[#This Row],[SAJ品番]])</f>
        <v>83431</v>
      </c>
    </row>
    <row r="781" spans="1:10">
      <c r="A781" s="202" t="s">
        <v>2640</v>
      </c>
      <c r="B781" s="202" t="s">
        <v>2641</v>
      </c>
      <c r="C781" s="202" t="s">
        <v>867</v>
      </c>
      <c r="D781" s="202" t="s">
        <v>866</v>
      </c>
      <c r="E781" s="202">
        <v>1760</v>
      </c>
      <c r="F781" s="202" t="s">
        <v>2609</v>
      </c>
      <c r="G781" s="202" t="s">
        <v>1075</v>
      </c>
      <c r="H781" s="202" t="s">
        <v>845</v>
      </c>
      <c r="I781" s="202" t="s">
        <v>1062</v>
      </c>
      <c r="J781" s="222">
        <f>VALUE(pub?gid_1251696231_single_true_output_csv[[#This Row],[SAJ品番]])</f>
        <v>83433</v>
      </c>
    </row>
    <row r="782" spans="1:10">
      <c r="A782" s="202" t="s">
        <v>2642</v>
      </c>
      <c r="B782" s="202" t="s">
        <v>2643</v>
      </c>
      <c r="C782" s="202" t="s">
        <v>868</v>
      </c>
      <c r="D782" s="202" t="s">
        <v>866</v>
      </c>
      <c r="E782" s="202">
        <v>1760</v>
      </c>
      <c r="F782" s="202" t="s">
        <v>2609</v>
      </c>
      <c r="G782" s="202" t="s">
        <v>1075</v>
      </c>
      <c r="H782" s="202" t="s">
        <v>845</v>
      </c>
      <c r="I782" s="202" t="s">
        <v>1062</v>
      </c>
      <c r="J782" s="222">
        <f>VALUE(pub?gid_1251696231_single_true_output_csv[[#This Row],[SAJ品番]])</f>
        <v>83435</v>
      </c>
    </row>
    <row r="783" spans="1:10">
      <c r="A783" s="202" t="s">
        <v>2644</v>
      </c>
      <c r="B783" s="202" t="s">
        <v>2645</v>
      </c>
      <c r="C783" s="202" t="s">
        <v>869</v>
      </c>
      <c r="D783" s="202" t="s">
        <v>866</v>
      </c>
      <c r="E783" s="202">
        <v>1760</v>
      </c>
      <c r="F783" s="202" t="s">
        <v>2609</v>
      </c>
      <c r="G783" s="202" t="s">
        <v>1075</v>
      </c>
      <c r="H783" s="202" t="s">
        <v>845</v>
      </c>
      <c r="I783" s="202" t="s">
        <v>1062</v>
      </c>
      <c r="J783" s="222">
        <f>VALUE(pub?gid_1251696231_single_true_output_csv[[#This Row],[SAJ品番]])</f>
        <v>83437</v>
      </c>
    </row>
    <row r="784" spans="1:10">
      <c r="A784" s="202" t="s">
        <v>2646</v>
      </c>
      <c r="B784" s="202" t="s">
        <v>2647</v>
      </c>
      <c r="C784" s="202" t="s">
        <v>870</v>
      </c>
      <c r="D784" s="202" t="s">
        <v>866</v>
      </c>
      <c r="E784" s="202">
        <v>1760</v>
      </c>
      <c r="F784" s="202" t="s">
        <v>2609</v>
      </c>
      <c r="G784" s="202" t="s">
        <v>1075</v>
      </c>
      <c r="H784" s="202" t="s">
        <v>845</v>
      </c>
      <c r="I784" s="202" t="s">
        <v>1062</v>
      </c>
      <c r="J784" s="222">
        <f>VALUE(pub?gid_1251696231_single_true_output_csv[[#This Row],[SAJ品番]])</f>
        <v>83439</v>
      </c>
    </row>
    <row r="785" spans="1:10">
      <c r="A785" s="202" t="s">
        <v>2648</v>
      </c>
      <c r="B785" s="202" t="s">
        <v>2649</v>
      </c>
      <c r="C785" s="202" t="s">
        <v>871</v>
      </c>
      <c r="D785" s="202" t="s">
        <v>866</v>
      </c>
      <c r="E785" s="202">
        <v>1760</v>
      </c>
      <c r="F785" s="202" t="s">
        <v>2609</v>
      </c>
      <c r="G785" s="202" t="s">
        <v>1075</v>
      </c>
      <c r="H785" s="202" t="s">
        <v>845</v>
      </c>
      <c r="I785" s="202" t="s">
        <v>1062</v>
      </c>
      <c r="J785" s="222">
        <f>VALUE(pub?gid_1251696231_single_true_output_csv[[#This Row],[SAJ品番]])</f>
        <v>83442</v>
      </c>
    </row>
    <row r="786" spans="1:10">
      <c r="A786" s="202" t="s">
        <v>2650</v>
      </c>
      <c r="B786" s="202" t="s">
        <v>2651</v>
      </c>
      <c r="C786" s="202" t="s">
        <v>872</v>
      </c>
      <c r="D786" s="202" t="s">
        <v>866</v>
      </c>
      <c r="E786" s="202">
        <v>1760</v>
      </c>
      <c r="F786" s="202" t="s">
        <v>2609</v>
      </c>
      <c r="G786" s="202" t="s">
        <v>1075</v>
      </c>
      <c r="H786" s="202" t="s">
        <v>845</v>
      </c>
      <c r="I786" s="202" t="s">
        <v>1062</v>
      </c>
      <c r="J786" s="222">
        <f>VALUE(pub?gid_1251696231_single_true_output_csv[[#This Row],[SAJ品番]])</f>
        <v>83444</v>
      </c>
    </row>
    <row r="787" spans="1:10">
      <c r="A787" s="202" t="s">
        <v>2652</v>
      </c>
      <c r="B787" s="202" t="s">
        <v>2653</v>
      </c>
      <c r="C787" s="202" t="s">
        <v>873</v>
      </c>
      <c r="D787" s="202" t="s">
        <v>866</v>
      </c>
      <c r="E787" s="202">
        <v>1760</v>
      </c>
      <c r="F787" s="202" t="s">
        <v>2609</v>
      </c>
      <c r="G787" s="202" t="s">
        <v>1075</v>
      </c>
      <c r="H787" s="202" t="s">
        <v>845</v>
      </c>
      <c r="I787" s="202" t="s">
        <v>1062</v>
      </c>
      <c r="J787" s="222">
        <f>VALUE(pub?gid_1251696231_single_true_output_csv[[#This Row],[SAJ品番]])</f>
        <v>83450</v>
      </c>
    </row>
    <row r="788" spans="1:10">
      <c r="A788" s="202" t="s">
        <v>2654</v>
      </c>
      <c r="B788" s="202" t="s">
        <v>2655</v>
      </c>
      <c r="C788" s="202" t="s">
        <v>874</v>
      </c>
      <c r="D788" s="202" t="s">
        <v>866</v>
      </c>
      <c r="E788" s="202">
        <v>1760</v>
      </c>
      <c r="F788" s="202" t="s">
        <v>2609</v>
      </c>
      <c r="G788" s="202" t="s">
        <v>1075</v>
      </c>
      <c r="H788" s="202" t="s">
        <v>845</v>
      </c>
      <c r="I788" s="202" t="s">
        <v>1062</v>
      </c>
      <c r="J788" s="222">
        <f>VALUE(pub?gid_1251696231_single_true_output_csv[[#This Row],[SAJ品番]])</f>
        <v>83453</v>
      </c>
    </row>
    <row r="789" spans="1:10">
      <c r="A789" s="202" t="s">
        <v>2656</v>
      </c>
      <c r="B789" s="202" t="s">
        <v>2657</v>
      </c>
      <c r="C789" s="202" t="s">
        <v>875</v>
      </c>
      <c r="D789" s="202" t="s">
        <v>866</v>
      </c>
      <c r="E789" s="202">
        <v>1760</v>
      </c>
      <c r="F789" s="202" t="s">
        <v>2609</v>
      </c>
      <c r="G789" s="202" t="s">
        <v>1075</v>
      </c>
      <c r="H789" s="202" t="s">
        <v>845</v>
      </c>
      <c r="I789" s="202" t="s">
        <v>1062</v>
      </c>
      <c r="J789" s="222">
        <f>VALUE(pub?gid_1251696231_single_true_output_csv[[#This Row],[SAJ品番]])</f>
        <v>83455</v>
      </c>
    </row>
    <row r="790" spans="1:10">
      <c r="A790" s="202" t="s">
        <v>2658</v>
      </c>
      <c r="B790" s="202" t="s">
        <v>2659</v>
      </c>
      <c r="C790" s="202" t="s">
        <v>876</v>
      </c>
      <c r="D790" s="202" t="s">
        <v>877</v>
      </c>
      <c r="E790" s="202">
        <v>1760</v>
      </c>
      <c r="F790" s="202" t="s">
        <v>2609</v>
      </c>
      <c r="G790" s="202" t="s">
        <v>1075</v>
      </c>
      <c r="H790" s="202" t="s">
        <v>845</v>
      </c>
      <c r="I790" s="202" t="s">
        <v>1062</v>
      </c>
      <c r="J790" s="222">
        <f>VALUE(pub?gid_1251696231_single_true_output_csv[[#This Row],[SAJ品番]])</f>
        <v>83457</v>
      </c>
    </row>
    <row r="791" spans="1:10">
      <c r="A791" s="202" t="s">
        <v>2660</v>
      </c>
      <c r="B791" s="202" t="s">
        <v>2661</v>
      </c>
      <c r="C791" s="202" t="s">
        <v>878</v>
      </c>
      <c r="D791" s="202" t="s">
        <v>51</v>
      </c>
      <c r="E791" s="202">
        <v>5060</v>
      </c>
      <c r="F791" s="202" t="s">
        <v>2609</v>
      </c>
      <c r="G791" s="202" t="s">
        <v>1075</v>
      </c>
      <c r="H791" s="202" t="s">
        <v>845</v>
      </c>
      <c r="I791" s="202" t="s">
        <v>1062</v>
      </c>
      <c r="J791" s="222">
        <f>VALUE(pub?gid_1251696231_single_true_output_csv[[#This Row],[SAJ品番]])</f>
        <v>83460</v>
      </c>
    </row>
    <row r="792" spans="1:10">
      <c r="A792" s="202" t="s">
        <v>2662</v>
      </c>
      <c r="B792" s="202" t="s">
        <v>2663</v>
      </c>
      <c r="C792" s="202" t="s">
        <v>879</v>
      </c>
      <c r="D792" s="202" t="s">
        <v>51</v>
      </c>
      <c r="E792" s="202">
        <v>1210</v>
      </c>
      <c r="F792" s="202" t="s">
        <v>2609</v>
      </c>
      <c r="G792" s="202" t="s">
        <v>1075</v>
      </c>
      <c r="H792" s="202" t="s">
        <v>845</v>
      </c>
      <c r="I792" s="202" t="s">
        <v>1062</v>
      </c>
      <c r="J792" s="222">
        <f>VALUE(pub?gid_1251696231_single_true_output_csv[[#This Row],[SAJ品番]])</f>
        <v>83463</v>
      </c>
    </row>
    <row r="793" spans="1:10">
      <c r="A793" s="202" t="s">
        <v>2664</v>
      </c>
      <c r="B793" s="202" t="s">
        <v>2665</v>
      </c>
      <c r="C793" s="202" t="s">
        <v>880</v>
      </c>
      <c r="D793" s="202" t="s">
        <v>51</v>
      </c>
      <c r="E793" s="202">
        <v>814</v>
      </c>
      <c r="F793" s="202" t="s">
        <v>2609</v>
      </c>
      <c r="G793" s="202" t="s">
        <v>1075</v>
      </c>
      <c r="H793" s="202" t="s">
        <v>845</v>
      </c>
      <c r="I793" s="202" t="s">
        <v>1062</v>
      </c>
      <c r="J793" s="222">
        <f>VALUE(pub?gid_1251696231_single_true_output_csv[[#This Row],[SAJ品番]])</f>
        <v>83464</v>
      </c>
    </row>
    <row r="794" spans="1:10">
      <c r="A794" s="202" t="s">
        <v>2666</v>
      </c>
      <c r="B794" s="202" t="s">
        <v>2667</v>
      </c>
      <c r="C794" s="202" t="s">
        <v>881</v>
      </c>
      <c r="D794" s="202" t="s">
        <v>51</v>
      </c>
      <c r="E794" s="202">
        <v>407</v>
      </c>
      <c r="F794" s="202" t="s">
        <v>2609</v>
      </c>
      <c r="G794" s="202" t="s">
        <v>1075</v>
      </c>
      <c r="H794" s="202" t="s">
        <v>845</v>
      </c>
      <c r="I794" s="202" t="s">
        <v>1062</v>
      </c>
      <c r="J794" s="222">
        <f>VALUE(pub?gid_1251696231_single_true_output_csv[[#This Row],[SAJ品番]])</f>
        <v>83465</v>
      </c>
    </row>
    <row r="795" spans="1:10">
      <c r="A795" s="202" t="s">
        <v>2668</v>
      </c>
      <c r="B795" s="202" t="s">
        <v>2669</v>
      </c>
      <c r="C795" s="202" t="s">
        <v>882</v>
      </c>
      <c r="D795" s="202" t="s">
        <v>51</v>
      </c>
      <c r="E795" s="202">
        <v>3520</v>
      </c>
      <c r="F795" s="202" t="s">
        <v>2609</v>
      </c>
      <c r="G795" s="202" t="s">
        <v>1075</v>
      </c>
      <c r="H795" s="202" t="s">
        <v>845</v>
      </c>
      <c r="I795" s="202" t="s">
        <v>1062</v>
      </c>
      <c r="J795" s="222">
        <f>VALUE(pub?gid_1251696231_single_true_output_csv[[#This Row],[SAJ品番]])</f>
        <v>83470</v>
      </c>
    </row>
    <row r="796" spans="1:10">
      <c r="A796" s="202" t="s">
        <v>2670</v>
      </c>
      <c r="B796" s="202" t="s">
        <v>2671</v>
      </c>
      <c r="C796" s="202" t="s">
        <v>883</v>
      </c>
      <c r="D796" s="202" t="s">
        <v>51</v>
      </c>
      <c r="E796" s="202">
        <v>4180</v>
      </c>
      <c r="F796" s="202" t="s">
        <v>2609</v>
      </c>
      <c r="G796" s="202" t="s">
        <v>1075</v>
      </c>
      <c r="H796" s="202" t="s">
        <v>845</v>
      </c>
      <c r="I796" s="202" t="s">
        <v>1062</v>
      </c>
      <c r="J796" s="222">
        <f>VALUE(pub?gid_1251696231_single_true_output_csv[[#This Row],[SAJ品番]])</f>
        <v>83523</v>
      </c>
    </row>
    <row r="797" spans="1:10">
      <c r="A797" s="202" t="s">
        <v>2672</v>
      </c>
      <c r="B797" s="202" t="s">
        <v>2673</v>
      </c>
      <c r="C797" s="202" t="s">
        <v>884</v>
      </c>
      <c r="D797" s="202" t="s">
        <v>885</v>
      </c>
      <c r="E797" s="202">
        <v>749</v>
      </c>
      <c r="F797" s="202" t="s">
        <v>2609</v>
      </c>
      <c r="G797" s="202" t="s">
        <v>1075</v>
      </c>
      <c r="H797" s="202" t="s">
        <v>845</v>
      </c>
      <c r="I797" s="202" t="s">
        <v>1062</v>
      </c>
      <c r="J797" s="222">
        <f>VALUE(pub?gid_1251696231_single_true_output_csv[[#This Row],[SAJ品番]])</f>
        <v>83541</v>
      </c>
    </row>
    <row r="798" spans="1:10">
      <c r="A798" s="202" t="s">
        <v>2674</v>
      </c>
      <c r="B798" s="202" t="s">
        <v>2675</v>
      </c>
      <c r="C798" s="202" t="s">
        <v>886</v>
      </c>
      <c r="D798" s="202" t="s">
        <v>887</v>
      </c>
      <c r="E798" s="202">
        <v>13200</v>
      </c>
      <c r="F798" s="202" t="s">
        <v>2609</v>
      </c>
      <c r="G798" s="202" t="s">
        <v>1075</v>
      </c>
      <c r="H798" s="202" t="s">
        <v>845</v>
      </c>
      <c r="I798" s="202" t="s">
        <v>1062</v>
      </c>
      <c r="J798" s="222">
        <f>VALUE(pub?gid_1251696231_single_true_output_csv[[#This Row],[SAJ品番]])</f>
        <v>83550</v>
      </c>
    </row>
    <row r="799" spans="1:10">
      <c r="A799" s="202" t="s">
        <v>2676</v>
      </c>
      <c r="B799" s="202" t="s">
        <v>2677</v>
      </c>
      <c r="C799" s="202" t="s">
        <v>888</v>
      </c>
      <c r="D799" s="202" t="s">
        <v>887</v>
      </c>
      <c r="E799" s="202">
        <v>9350</v>
      </c>
      <c r="F799" s="202" t="s">
        <v>2609</v>
      </c>
      <c r="G799" s="202" t="s">
        <v>1075</v>
      </c>
      <c r="H799" s="202" t="s">
        <v>845</v>
      </c>
      <c r="I799" s="202" t="s">
        <v>1062</v>
      </c>
      <c r="J799" s="222">
        <f>VALUE(pub?gid_1251696231_single_true_output_csv[[#This Row],[SAJ品番]])</f>
        <v>83553</v>
      </c>
    </row>
    <row r="800" spans="1:10">
      <c r="A800" s="202" t="s">
        <v>2678</v>
      </c>
      <c r="B800" s="202" t="s">
        <v>2679</v>
      </c>
      <c r="C800" s="202" t="s">
        <v>889</v>
      </c>
      <c r="D800" s="202" t="s">
        <v>51</v>
      </c>
      <c r="E800" s="202">
        <v>291280</v>
      </c>
      <c r="F800" s="202" t="s">
        <v>2609</v>
      </c>
      <c r="G800" s="202" t="s">
        <v>1075</v>
      </c>
      <c r="H800" s="202" t="s">
        <v>845</v>
      </c>
      <c r="I800" s="202" t="s">
        <v>1062</v>
      </c>
      <c r="J800" s="222">
        <f>VALUE(pub?gid_1251696231_single_true_output_csv[[#This Row],[SAJ品番]])</f>
        <v>84026</v>
      </c>
    </row>
    <row r="801" spans="1:10">
      <c r="A801" s="202" t="s">
        <v>2680</v>
      </c>
      <c r="B801" s="202" t="s">
        <v>2681</v>
      </c>
      <c r="C801" s="202" t="s">
        <v>890</v>
      </c>
      <c r="D801" s="202" t="s">
        <v>51</v>
      </c>
      <c r="E801" s="202">
        <v>236170</v>
      </c>
      <c r="F801" s="202" t="s">
        <v>2609</v>
      </c>
      <c r="G801" s="202" t="s">
        <v>1075</v>
      </c>
      <c r="H801" s="202" t="s">
        <v>845</v>
      </c>
      <c r="I801" s="202" t="s">
        <v>1062</v>
      </c>
      <c r="J801" s="222">
        <f>VALUE(pub?gid_1251696231_single_true_output_csv[[#This Row],[SAJ品番]])</f>
        <v>84221</v>
      </c>
    </row>
    <row r="802" spans="1:10">
      <c r="A802" s="202" t="s">
        <v>2682</v>
      </c>
      <c r="B802" s="202" t="s">
        <v>2683</v>
      </c>
      <c r="C802" s="202" t="s">
        <v>891</v>
      </c>
      <c r="D802" s="202" t="s">
        <v>51</v>
      </c>
      <c r="E802" s="202">
        <v>198000</v>
      </c>
      <c r="F802" s="202" t="s">
        <v>2609</v>
      </c>
      <c r="G802" s="202" t="s">
        <v>1075</v>
      </c>
      <c r="H802" s="202" t="s">
        <v>845</v>
      </c>
      <c r="I802" s="202" t="s">
        <v>1062</v>
      </c>
      <c r="J802" s="222">
        <f>VALUE(pub?gid_1251696231_single_true_output_csv[[#This Row],[SAJ品番]])</f>
        <v>84237</v>
      </c>
    </row>
    <row r="803" spans="1:10">
      <c r="A803" s="202" t="s">
        <v>2684</v>
      </c>
      <c r="B803" s="202" t="s">
        <v>2685</v>
      </c>
      <c r="C803" s="202" t="s">
        <v>892</v>
      </c>
      <c r="D803" s="202" t="s">
        <v>893</v>
      </c>
      <c r="E803" s="202">
        <v>19906</v>
      </c>
      <c r="F803" s="202" t="s">
        <v>2609</v>
      </c>
      <c r="G803" s="202" t="s">
        <v>1075</v>
      </c>
      <c r="H803" s="202" t="s">
        <v>845</v>
      </c>
      <c r="I803" s="202" t="s">
        <v>1062</v>
      </c>
      <c r="J803" s="222">
        <f>VALUE(pub?gid_1251696231_single_true_output_csv[[#This Row],[SAJ品番]])</f>
        <v>84475</v>
      </c>
    </row>
    <row r="804" spans="1:10">
      <c r="A804" s="202" t="s">
        <v>2686</v>
      </c>
      <c r="B804" s="202" t="s">
        <v>2687</v>
      </c>
      <c r="C804" s="202" t="s">
        <v>892</v>
      </c>
      <c r="D804" s="202" t="s">
        <v>894</v>
      </c>
      <c r="E804" s="202">
        <v>30556</v>
      </c>
      <c r="F804" s="202" t="s">
        <v>2609</v>
      </c>
      <c r="G804" s="202" t="s">
        <v>1075</v>
      </c>
      <c r="H804" s="202" t="s">
        <v>845</v>
      </c>
      <c r="I804" s="202" t="s">
        <v>1062</v>
      </c>
      <c r="J804" s="222">
        <f>VALUE(pub?gid_1251696231_single_true_output_csv[[#This Row],[SAJ品番]])</f>
        <v>84481</v>
      </c>
    </row>
    <row r="805" spans="1:10">
      <c r="A805" s="202" t="s">
        <v>2688</v>
      </c>
      <c r="B805" s="202" t="s">
        <v>2689</v>
      </c>
      <c r="C805" s="202" t="s">
        <v>895</v>
      </c>
      <c r="D805" s="202" t="s">
        <v>896</v>
      </c>
      <c r="E805" s="202">
        <v>57420</v>
      </c>
      <c r="F805" s="202" t="s">
        <v>2609</v>
      </c>
      <c r="G805" s="202" t="s">
        <v>1075</v>
      </c>
      <c r="H805" s="202" t="s">
        <v>845</v>
      </c>
      <c r="I805" s="202" t="s">
        <v>1062</v>
      </c>
      <c r="J805" s="222">
        <f>VALUE(pub?gid_1251696231_single_true_output_csv[[#This Row],[SAJ品番]])</f>
        <v>84684</v>
      </c>
    </row>
    <row r="806" spans="1:10">
      <c r="A806" s="202" t="s">
        <v>2690</v>
      </c>
      <c r="B806" s="202" t="s">
        <v>2691</v>
      </c>
      <c r="C806" s="202" t="s">
        <v>895</v>
      </c>
      <c r="D806" s="202" t="s">
        <v>897</v>
      </c>
      <c r="E806" s="202">
        <v>61809</v>
      </c>
      <c r="F806" s="202" t="s">
        <v>2609</v>
      </c>
      <c r="G806" s="202" t="s">
        <v>1075</v>
      </c>
      <c r="H806" s="202" t="s">
        <v>845</v>
      </c>
      <c r="I806" s="202" t="s">
        <v>1062</v>
      </c>
      <c r="J806" s="222">
        <f>VALUE(pub?gid_1251696231_single_true_output_csv[[#This Row],[SAJ品番]])</f>
        <v>84690</v>
      </c>
    </row>
    <row r="807" spans="1:10">
      <c r="A807" s="202" t="s">
        <v>2692</v>
      </c>
      <c r="B807" s="202" t="s">
        <v>2693</v>
      </c>
      <c r="C807" s="202" t="s">
        <v>898</v>
      </c>
      <c r="D807" s="202" t="s">
        <v>51</v>
      </c>
      <c r="E807" s="202">
        <v>136400</v>
      </c>
      <c r="F807" s="202" t="s">
        <v>2609</v>
      </c>
      <c r="G807" s="202" t="s">
        <v>1075</v>
      </c>
      <c r="H807" s="202" t="s">
        <v>845</v>
      </c>
      <c r="I807" s="202" t="s">
        <v>1062</v>
      </c>
      <c r="J807" s="222">
        <f>VALUE(pub?gid_1251696231_single_true_output_csv[[#This Row],[SAJ品番]])</f>
        <v>84907</v>
      </c>
    </row>
    <row r="808" spans="1:10">
      <c r="A808" s="202" t="s">
        <v>2694</v>
      </c>
      <c r="B808" s="202" t="s">
        <v>2695</v>
      </c>
      <c r="C808" s="202" t="s">
        <v>899</v>
      </c>
      <c r="D808" s="202" t="s">
        <v>51</v>
      </c>
      <c r="E808" s="202">
        <v>1885</v>
      </c>
      <c r="F808" s="202" t="s">
        <v>2609</v>
      </c>
      <c r="G808" s="202" t="s">
        <v>1075</v>
      </c>
      <c r="H808" s="202" t="s">
        <v>845</v>
      </c>
      <c r="I808" s="202" t="s">
        <v>1062</v>
      </c>
      <c r="J808" s="222">
        <f>VALUE(pub?gid_1251696231_single_true_output_csv[[#This Row],[SAJ品番]])</f>
        <v>84913</v>
      </c>
    </row>
    <row r="809" spans="1:10">
      <c r="A809" s="202" t="s">
        <v>2696</v>
      </c>
      <c r="B809" s="202" t="s">
        <v>2697</v>
      </c>
      <c r="C809" s="202" t="s">
        <v>900</v>
      </c>
      <c r="D809" s="202" t="s">
        <v>51</v>
      </c>
      <c r="E809" s="202">
        <v>4481</v>
      </c>
      <c r="F809" s="202" t="s">
        <v>2609</v>
      </c>
      <c r="G809" s="202" t="s">
        <v>1075</v>
      </c>
      <c r="H809" s="202" t="s">
        <v>845</v>
      </c>
      <c r="I809" s="202" t="s">
        <v>1062</v>
      </c>
      <c r="J809" s="222">
        <f>VALUE(pub?gid_1251696231_single_true_output_csv[[#This Row],[SAJ品番]])</f>
        <v>85193</v>
      </c>
    </row>
    <row r="810" spans="1:10">
      <c r="A810" s="202" t="s">
        <v>2698</v>
      </c>
      <c r="B810" s="202" t="s">
        <v>2699</v>
      </c>
      <c r="C810" s="202" t="s">
        <v>901</v>
      </c>
      <c r="D810" s="202" t="s">
        <v>51</v>
      </c>
      <c r="E810" s="202">
        <v>7150</v>
      </c>
      <c r="F810" s="202" t="s">
        <v>2609</v>
      </c>
      <c r="G810" s="202" t="s">
        <v>1075</v>
      </c>
      <c r="H810" s="202" t="s">
        <v>845</v>
      </c>
      <c r="I810" s="202" t="s">
        <v>1062</v>
      </c>
      <c r="J810" s="222">
        <f>VALUE(pub?gid_1251696231_single_true_output_csv[[#This Row],[SAJ品番]])</f>
        <v>85290</v>
      </c>
    </row>
    <row r="811" spans="1:10">
      <c r="A811" s="202" t="s">
        <v>2700</v>
      </c>
      <c r="B811" s="202" t="s">
        <v>2701</v>
      </c>
      <c r="C811" s="202" t="s">
        <v>902</v>
      </c>
      <c r="D811" s="202" t="s">
        <v>51</v>
      </c>
      <c r="E811" s="202">
        <v>14960</v>
      </c>
      <c r="F811" s="202" t="s">
        <v>2609</v>
      </c>
      <c r="G811" s="202" t="s">
        <v>1075</v>
      </c>
      <c r="H811" s="202" t="s">
        <v>845</v>
      </c>
      <c r="I811" s="202" t="s">
        <v>1062</v>
      </c>
      <c r="J811" s="222">
        <f>VALUE(pub?gid_1251696231_single_true_output_csv[[#This Row],[SAJ品番]])</f>
        <v>85319</v>
      </c>
    </row>
    <row r="812" spans="1:10">
      <c r="A812" s="202" t="s">
        <v>2702</v>
      </c>
      <c r="B812" s="202" t="s">
        <v>2703</v>
      </c>
      <c r="C812" s="202" t="s">
        <v>903</v>
      </c>
      <c r="D812" s="202" t="s">
        <v>51</v>
      </c>
      <c r="E812" s="202">
        <v>2750</v>
      </c>
      <c r="F812" s="202" t="s">
        <v>2609</v>
      </c>
      <c r="G812" s="202" t="s">
        <v>1075</v>
      </c>
      <c r="H812" s="202" t="s">
        <v>845</v>
      </c>
      <c r="I812" s="202" t="s">
        <v>1062</v>
      </c>
      <c r="J812" s="222">
        <f>VALUE(pub?gid_1251696231_single_true_output_csv[[#This Row],[SAJ品番]])</f>
        <v>85325</v>
      </c>
    </row>
    <row r="813" spans="1:10">
      <c r="A813" s="202" t="s">
        <v>2704</v>
      </c>
      <c r="B813" s="202" t="s">
        <v>2705</v>
      </c>
      <c r="C813" s="202" t="s">
        <v>904</v>
      </c>
      <c r="D813" s="202" t="s">
        <v>51</v>
      </c>
      <c r="E813" s="202">
        <v>19352</v>
      </c>
      <c r="F813" s="202" t="s">
        <v>2609</v>
      </c>
      <c r="G813" s="202" t="s">
        <v>1075</v>
      </c>
      <c r="H813" s="202" t="s">
        <v>845</v>
      </c>
      <c r="I813" s="202" t="s">
        <v>1062</v>
      </c>
      <c r="J813" s="222">
        <f>VALUE(pub?gid_1251696231_single_true_output_csv[[#This Row],[SAJ品番]])</f>
        <v>85331</v>
      </c>
    </row>
    <row r="814" spans="1:10">
      <c r="A814" s="202" t="s">
        <v>2706</v>
      </c>
      <c r="B814" s="202" t="s">
        <v>2707</v>
      </c>
      <c r="C814" s="202" t="s">
        <v>905</v>
      </c>
      <c r="D814" s="202" t="s">
        <v>51</v>
      </c>
      <c r="E814" s="202">
        <v>1324</v>
      </c>
      <c r="F814" s="202" t="s">
        <v>2609</v>
      </c>
      <c r="G814" s="202" t="s">
        <v>1075</v>
      </c>
      <c r="H814" s="202" t="s">
        <v>845</v>
      </c>
      <c r="I814" s="202" t="s">
        <v>1062</v>
      </c>
      <c r="J814" s="222">
        <f>VALUE(pub?gid_1251696231_single_true_output_csv[[#This Row],[SAJ品番]])</f>
        <v>85541</v>
      </c>
    </row>
    <row r="815" spans="1:10">
      <c r="A815" s="202" t="s">
        <v>2708</v>
      </c>
      <c r="B815" s="202" t="s">
        <v>2709</v>
      </c>
      <c r="C815" s="202" t="s">
        <v>906</v>
      </c>
      <c r="D815" s="202" t="s">
        <v>51</v>
      </c>
      <c r="E815" s="202">
        <v>638</v>
      </c>
      <c r="F815" s="202" t="s">
        <v>2609</v>
      </c>
      <c r="G815" s="202" t="s">
        <v>1075</v>
      </c>
      <c r="H815" s="202" t="s">
        <v>845</v>
      </c>
      <c r="I815" s="202" t="s">
        <v>1062</v>
      </c>
      <c r="J815" s="222">
        <f>VALUE(pub?gid_1251696231_single_true_output_csv[[#This Row],[SAJ品番]])</f>
        <v>85579</v>
      </c>
    </row>
    <row r="816" spans="1:10">
      <c r="A816" s="202" t="s">
        <v>2710</v>
      </c>
      <c r="B816" s="202" t="s">
        <v>2711</v>
      </c>
      <c r="C816" s="202" t="s">
        <v>907</v>
      </c>
      <c r="D816" s="202" t="s">
        <v>51</v>
      </c>
      <c r="E816" s="202">
        <v>815</v>
      </c>
      <c r="F816" s="202" t="s">
        <v>2609</v>
      </c>
      <c r="G816" s="202" t="s">
        <v>1075</v>
      </c>
      <c r="H816" s="202" t="s">
        <v>845</v>
      </c>
      <c r="I816" s="202" t="s">
        <v>1062</v>
      </c>
      <c r="J816" s="222">
        <f>VALUE(pub?gid_1251696231_single_true_output_csv[[#This Row],[SAJ品番]])</f>
        <v>85610</v>
      </c>
    </row>
    <row r="817" spans="1:10">
      <c r="A817" s="202" t="s">
        <v>2712</v>
      </c>
      <c r="B817" s="202" t="s">
        <v>2713</v>
      </c>
      <c r="C817" s="202" t="s">
        <v>908</v>
      </c>
      <c r="D817" s="202" t="s">
        <v>909</v>
      </c>
      <c r="E817" s="202">
        <v>1121</v>
      </c>
      <c r="F817" s="202" t="s">
        <v>2609</v>
      </c>
      <c r="G817" s="202" t="s">
        <v>1075</v>
      </c>
      <c r="H817" s="202" t="s">
        <v>845</v>
      </c>
      <c r="I817" s="202" t="s">
        <v>1062</v>
      </c>
      <c r="J817" s="222">
        <f>VALUE(pub?gid_1251696231_single_true_output_csv[[#This Row],[SAJ品番]])</f>
        <v>85654</v>
      </c>
    </row>
    <row r="818" spans="1:10">
      <c r="A818" s="202" t="s">
        <v>2714</v>
      </c>
      <c r="B818" s="202" t="s">
        <v>2715</v>
      </c>
      <c r="C818" s="202" t="s">
        <v>910</v>
      </c>
      <c r="D818" s="202" t="s">
        <v>51</v>
      </c>
      <c r="E818" s="202">
        <v>1650</v>
      </c>
      <c r="F818" s="202" t="s">
        <v>2609</v>
      </c>
      <c r="G818" s="202" t="s">
        <v>1075</v>
      </c>
      <c r="H818" s="202" t="s">
        <v>845</v>
      </c>
      <c r="I818" s="202" t="s">
        <v>1062</v>
      </c>
      <c r="J818" s="222">
        <f>VALUE(pub?gid_1251696231_single_true_output_csv[[#This Row],[SAJ品番]])</f>
        <v>85702</v>
      </c>
    </row>
    <row r="819" spans="1:10">
      <c r="A819" s="202" t="s">
        <v>2716</v>
      </c>
      <c r="B819" s="202" t="s">
        <v>2717</v>
      </c>
      <c r="C819" s="202" t="s">
        <v>911</v>
      </c>
      <c r="D819" s="202" t="s">
        <v>51</v>
      </c>
      <c r="E819" s="202">
        <v>2750</v>
      </c>
      <c r="F819" s="202" t="s">
        <v>2609</v>
      </c>
      <c r="G819" s="202" t="s">
        <v>1075</v>
      </c>
      <c r="H819" s="202" t="s">
        <v>845</v>
      </c>
      <c r="I819" s="202" t="s">
        <v>1062</v>
      </c>
      <c r="J819" s="222">
        <f>VALUE(pub?gid_1251696231_single_true_output_csv[[#This Row],[SAJ品番]])</f>
        <v>85739</v>
      </c>
    </row>
    <row r="820" spans="1:10">
      <c r="A820" s="202" t="s">
        <v>2718</v>
      </c>
      <c r="B820" s="202" t="s">
        <v>2719</v>
      </c>
      <c r="C820" s="202" t="s">
        <v>912</v>
      </c>
      <c r="D820" s="202" t="s">
        <v>51</v>
      </c>
      <c r="E820" s="202">
        <v>1121</v>
      </c>
      <c r="F820" s="202" t="s">
        <v>2609</v>
      </c>
      <c r="G820" s="202" t="s">
        <v>1075</v>
      </c>
      <c r="H820" s="202" t="s">
        <v>845</v>
      </c>
      <c r="I820" s="202" t="s">
        <v>1062</v>
      </c>
      <c r="J820" s="222">
        <f>VALUE(pub?gid_1251696231_single_true_output_csv[[#This Row],[SAJ品番]])</f>
        <v>85774</v>
      </c>
    </row>
    <row r="821" spans="1:10">
      <c r="A821" s="202" t="s">
        <v>2720</v>
      </c>
      <c r="B821" s="202" t="s">
        <v>2721</v>
      </c>
      <c r="C821" s="202" t="s">
        <v>913</v>
      </c>
      <c r="D821" s="202" t="s">
        <v>51</v>
      </c>
      <c r="E821" s="202">
        <v>9900</v>
      </c>
      <c r="F821" s="202" t="s">
        <v>2609</v>
      </c>
      <c r="G821" s="202" t="s">
        <v>1075</v>
      </c>
      <c r="H821" s="202" t="s">
        <v>845</v>
      </c>
      <c r="I821" s="202" t="s">
        <v>1062</v>
      </c>
      <c r="J821" s="222">
        <f>VALUE(pub?gid_1251696231_single_true_output_csv[[#This Row],[SAJ品番]])</f>
        <v>85789</v>
      </c>
    </row>
    <row r="822" spans="1:10">
      <c r="A822" s="202" t="s">
        <v>2722</v>
      </c>
      <c r="B822" s="202" t="s">
        <v>2723</v>
      </c>
      <c r="C822" s="202" t="s">
        <v>914</v>
      </c>
      <c r="D822" s="202" t="s">
        <v>915</v>
      </c>
      <c r="E822" s="202">
        <v>187000</v>
      </c>
      <c r="F822" s="202" t="s">
        <v>2609</v>
      </c>
      <c r="G822" s="202" t="s">
        <v>1075</v>
      </c>
      <c r="H822" s="202" t="s">
        <v>845</v>
      </c>
      <c r="I822" s="202" t="s">
        <v>1062</v>
      </c>
      <c r="J822" s="222">
        <f>VALUE(pub?gid_1251696231_single_true_output_csv[[#This Row],[SAJ品番]])</f>
        <v>85955</v>
      </c>
    </row>
    <row r="823" spans="1:10">
      <c r="A823" s="202" t="s">
        <v>2724</v>
      </c>
      <c r="B823" s="202" t="s">
        <v>2725</v>
      </c>
      <c r="C823" s="202" t="s">
        <v>916</v>
      </c>
      <c r="D823" s="202" t="s">
        <v>915</v>
      </c>
      <c r="E823" s="202">
        <v>231000</v>
      </c>
      <c r="F823" s="202" t="s">
        <v>2609</v>
      </c>
      <c r="G823" s="202" t="s">
        <v>1075</v>
      </c>
      <c r="H823" s="202" t="s">
        <v>845</v>
      </c>
      <c r="I823" s="202" t="s">
        <v>1062</v>
      </c>
      <c r="J823" s="222">
        <f>VALUE(pub?gid_1251696231_single_true_output_csv[[#This Row],[SAJ品番]])</f>
        <v>85960</v>
      </c>
    </row>
    <row r="824" spans="1:10">
      <c r="A824" s="202" t="s">
        <v>2726</v>
      </c>
      <c r="B824" s="202" t="s">
        <v>2727</v>
      </c>
      <c r="C824" s="202" t="s">
        <v>917</v>
      </c>
      <c r="D824" s="202" t="s">
        <v>915</v>
      </c>
      <c r="E824" s="202">
        <v>241388</v>
      </c>
      <c r="F824" s="202" t="s">
        <v>2609</v>
      </c>
      <c r="G824" s="202" t="s">
        <v>1075</v>
      </c>
      <c r="H824" s="202" t="s">
        <v>845</v>
      </c>
      <c r="I824" s="202" t="s">
        <v>1062</v>
      </c>
      <c r="J824" s="222">
        <f>VALUE(pub?gid_1251696231_single_true_output_csv[[#This Row],[SAJ品番]])</f>
        <v>85965</v>
      </c>
    </row>
    <row r="825" spans="1:10">
      <c r="A825" s="202" t="s">
        <v>2728</v>
      </c>
      <c r="B825" s="202" t="s">
        <v>2729</v>
      </c>
      <c r="C825" s="202" t="s">
        <v>918</v>
      </c>
      <c r="D825" s="202" t="s">
        <v>915</v>
      </c>
      <c r="E825" s="202">
        <v>198000</v>
      </c>
      <c r="F825" s="202" t="s">
        <v>2609</v>
      </c>
      <c r="G825" s="202" t="s">
        <v>1075</v>
      </c>
      <c r="H825" s="202" t="s">
        <v>845</v>
      </c>
      <c r="I825" s="202" t="s">
        <v>1062</v>
      </c>
      <c r="J825" s="222">
        <f>VALUE(pub?gid_1251696231_single_true_output_csv[[#This Row],[SAJ品番]])</f>
        <v>85970</v>
      </c>
    </row>
    <row r="826" spans="1:10">
      <c r="A826" s="202" t="s">
        <v>2730</v>
      </c>
      <c r="B826" s="202" t="s">
        <v>2731</v>
      </c>
      <c r="C826" s="202" t="s">
        <v>919</v>
      </c>
      <c r="D826" s="202" t="s">
        <v>915</v>
      </c>
      <c r="E826" s="202">
        <v>275000</v>
      </c>
      <c r="F826" s="202" t="s">
        <v>2609</v>
      </c>
      <c r="G826" s="202" t="s">
        <v>1075</v>
      </c>
      <c r="H826" s="202" t="s">
        <v>845</v>
      </c>
      <c r="I826" s="202" t="s">
        <v>1062</v>
      </c>
      <c r="J826" s="222">
        <f>VALUE(pub?gid_1251696231_single_true_output_csv[[#This Row],[SAJ品番]])</f>
        <v>85975</v>
      </c>
    </row>
    <row r="827" spans="1:10">
      <c r="A827" s="202" t="s">
        <v>2732</v>
      </c>
      <c r="B827" s="202" t="s">
        <v>2733</v>
      </c>
      <c r="C827" s="202" t="s">
        <v>920</v>
      </c>
      <c r="D827" s="202" t="s">
        <v>915</v>
      </c>
      <c r="E827" s="202">
        <v>289259</v>
      </c>
      <c r="F827" s="202" t="s">
        <v>2609</v>
      </c>
      <c r="G827" s="202" t="s">
        <v>1075</v>
      </c>
      <c r="H827" s="202" t="s">
        <v>845</v>
      </c>
      <c r="I827" s="202" t="s">
        <v>1062</v>
      </c>
      <c r="J827" s="222">
        <f>VALUE(pub?gid_1251696231_single_true_output_csv[[#This Row],[SAJ品番]])</f>
        <v>85980</v>
      </c>
    </row>
    <row r="828" spans="1:10">
      <c r="A828" s="202" t="s">
        <v>2734</v>
      </c>
      <c r="B828" s="202" t="s">
        <v>2735</v>
      </c>
      <c r="C828" s="202" t="s">
        <v>921</v>
      </c>
      <c r="D828" s="202" t="s">
        <v>915</v>
      </c>
      <c r="E828" s="202">
        <v>264000</v>
      </c>
      <c r="F828" s="202" t="s">
        <v>2609</v>
      </c>
      <c r="G828" s="202" t="s">
        <v>1075</v>
      </c>
      <c r="H828" s="202" t="s">
        <v>845</v>
      </c>
      <c r="I828" s="202" t="s">
        <v>1062</v>
      </c>
      <c r="J828" s="222">
        <f>VALUE(pub?gid_1251696231_single_true_output_csv[[#This Row],[SAJ品番]])</f>
        <v>85985</v>
      </c>
    </row>
    <row r="829" spans="1:10">
      <c r="A829" s="202" t="s">
        <v>2736</v>
      </c>
      <c r="B829" s="202" t="s">
        <v>2737</v>
      </c>
      <c r="C829" s="202" t="s">
        <v>922</v>
      </c>
      <c r="D829" s="202" t="s">
        <v>915</v>
      </c>
      <c r="E829" s="202">
        <v>341000</v>
      </c>
      <c r="F829" s="202" t="s">
        <v>2609</v>
      </c>
      <c r="G829" s="202" t="s">
        <v>1075</v>
      </c>
      <c r="H829" s="202" t="s">
        <v>845</v>
      </c>
      <c r="I829" s="202" t="s">
        <v>1062</v>
      </c>
      <c r="J829" s="222">
        <f>VALUE(pub?gid_1251696231_single_true_output_csv[[#This Row],[SAJ品番]])</f>
        <v>85990</v>
      </c>
    </row>
    <row r="830" spans="1:10">
      <c r="A830" s="202" t="s">
        <v>2738</v>
      </c>
      <c r="B830" s="202" t="s">
        <v>2739</v>
      </c>
      <c r="C830" s="202" t="s">
        <v>923</v>
      </c>
      <c r="D830" s="202" t="s">
        <v>915</v>
      </c>
      <c r="E830" s="202">
        <v>374000</v>
      </c>
      <c r="F830" s="202" t="s">
        <v>2609</v>
      </c>
      <c r="G830" s="202" t="s">
        <v>1075</v>
      </c>
      <c r="H830" s="202" t="s">
        <v>845</v>
      </c>
      <c r="I830" s="202" t="s">
        <v>1062</v>
      </c>
      <c r="J830" s="222">
        <f>VALUE(pub?gid_1251696231_single_true_output_csv[[#This Row],[SAJ品番]])</f>
        <v>85995</v>
      </c>
    </row>
    <row r="831" spans="1:10">
      <c r="A831" s="202" t="s">
        <v>2740</v>
      </c>
      <c r="B831" s="202" t="s">
        <v>2741</v>
      </c>
      <c r="C831" s="202" t="s">
        <v>924</v>
      </c>
      <c r="D831" s="202" t="s">
        <v>925</v>
      </c>
      <c r="E831" s="202">
        <v>35200</v>
      </c>
      <c r="F831" s="202" t="s">
        <v>2609</v>
      </c>
      <c r="G831" s="202" t="s">
        <v>1075</v>
      </c>
      <c r="H831" s="202" t="s">
        <v>845</v>
      </c>
      <c r="I831" s="202" t="s">
        <v>1062</v>
      </c>
      <c r="J831" s="222">
        <f>VALUE(pub?gid_1251696231_single_true_output_csv[[#This Row],[SAJ品番]])</f>
        <v>89220</v>
      </c>
    </row>
    <row r="832" spans="1:10">
      <c r="A832" s="202" t="s">
        <v>2742</v>
      </c>
      <c r="B832" s="202" t="s">
        <v>2743</v>
      </c>
      <c r="C832" s="202" t="s">
        <v>926</v>
      </c>
      <c r="D832" s="202" t="s">
        <v>927</v>
      </c>
      <c r="E832" s="202">
        <v>30800</v>
      </c>
      <c r="F832" s="202" t="s">
        <v>2609</v>
      </c>
      <c r="G832" s="202" t="s">
        <v>1075</v>
      </c>
      <c r="H832" s="202" t="s">
        <v>845</v>
      </c>
      <c r="I832" s="202" t="s">
        <v>1062</v>
      </c>
      <c r="J832" s="222">
        <f>VALUE(pub?gid_1251696231_single_true_output_csv[[#This Row],[SAJ品番]])</f>
        <v>89991</v>
      </c>
    </row>
    <row r="833" spans="1:10">
      <c r="A833" s="202" t="s">
        <v>2744</v>
      </c>
      <c r="B833" s="202" t="s">
        <v>2745</v>
      </c>
      <c r="C833" s="202" t="s">
        <v>928</v>
      </c>
      <c r="D833" s="202" t="s">
        <v>927</v>
      </c>
      <c r="E833" s="202">
        <v>4840</v>
      </c>
      <c r="F833" s="202" t="s">
        <v>2609</v>
      </c>
      <c r="G833" s="202" t="s">
        <v>1075</v>
      </c>
      <c r="H833" s="202" t="s">
        <v>845</v>
      </c>
      <c r="I833" s="202" t="s">
        <v>1062</v>
      </c>
      <c r="J833" s="222">
        <f>VALUE(pub?gid_1251696231_single_true_output_csv[[#This Row],[SAJ品番]])</f>
        <v>89992</v>
      </c>
    </row>
    <row r="834" spans="1:10">
      <c r="A834" s="202" t="s">
        <v>2746</v>
      </c>
      <c r="B834" s="202" t="s">
        <v>2747</v>
      </c>
      <c r="C834" s="202" t="s">
        <v>929</v>
      </c>
      <c r="D834" s="202" t="s">
        <v>927</v>
      </c>
      <c r="E834" s="202">
        <v>42900</v>
      </c>
      <c r="F834" s="202" t="s">
        <v>2609</v>
      </c>
      <c r="G834" s="202" t="s">
        <v>1075</v>
      </c>
      <c r="H834" s="202" t="s">
        <v>845</v>
      </c>
      <c r="I834" s="202" t="s">
        <v>1062</v>
      </c>
      <c r="J834" s="222">
        <f>VALUE(pub?gid_1251696231_single_true_output_csv[[#This Row],[SAJ品番]])</f>
        <v>89993</v>
      </c>
    </row>
    <row r="835" spans="1:10">
      <c r="A835" s="202" t="s">
        <v>2748</v>
      </c>
      <c r="B835" s="202" t="s">
        <v>2749</v>
      </c>
      <c r="C835" s="202" t="s">
        <v>930</v>
      </c>
      <c r="D835" s="202" t="s">
        <v>927</v>
      </c>
      <c r="E835" s="202">
        <v>6820</v>
      </c>
      <c r="F835" s="202" t="s">
        <v>2609</v>
      </c>
      <c r="G835" s="202" t="s">
        <v>1075</v>
      </c>
      <c r="H835" s="202" t="s">
        <v>845</v>
      </c>
      <c r="I835" s="202" t="s">
        <v>1062</v>
      </c>
      <c r="J835" s="222">
        <f>VALUE(pub?gid_1251696231_single_true_output_csv[[#This Row],[SAJ品番]])</f>
        <v>89994</v>
      </c>
    </row>
    <row r="836" spans="1:10">
      <c r="A836" s="202" t="s">
        <v>2750</v>
      </c>
      <c r="B836" s="202" t="s">
        <v>2751</v>
      </c>
      <c r="C836" s="202" t="s">
        <v>931</v>
      </c>
      <c r="D836" s="202" t="s">
        <v>927</v>
      </c>
      <c r="E836" s="202">
        <v>93500</v>
      </c>
      <c r="F836" s="202" t="s">
        <v>2609</v>
      </c>
      <c r="G836" s="202" t="s">
        <v>1075</v>
      </c>
      <c r="H836" s="202" t="s">
        <v>845</v>
      </c>
      <c r="I836" s="202" t="s">
        <v>1062</v>
      </c>
      <c r="J836" s="222">
        <f>VALUE(pub?gid_1251696231_single_true_output_csv[[#This Row],[SAJ品番]])</f>
        <v>89995</v>
      </c>
    </row>
    <row r="837" spans="1:10">
      <c r="A837" s="202" t="s">
        <v>2752</v>
      </c>
      <c r="B837" s="202" t="s">
        <v>2753</v>
      </c>
      <c r="C837" s="202" t="s">
        <v>1054</v>
      </c>
      <c r="D837" s="202" t="s">
        <v>51</v>
      </c>
      <c r="E837" s="202">
        <v>858</v>
      </c>
      <c r="F837" s="202" t="s">
        <v>2457</v>
      </c>
      <c r="G837" s="202" t="s">
        <v>1075</v>
      </c>
      <c r="H837" s="202" t="s">
        <v>28</v>
      </c>
      <c r="I837" s="202" t="s">
        <v>1062</v>
      </c>
      <c r="J837" s="222">
        <f>VALUE(pub?gid_1251696231_single_true_output_csv[[#This Row],[SAJ品番]])</f>
        <v>90025</v>
      </c>
    </row>
    <row r="838" spans="1:10">
      <c r="A838" s="202" t="s">
        <v>2754</v>
      </c>
      <c r="B838" s="202" t="s">
        <v>2755</v>
      </c>
      <c r="C838" s="202" t="s">
        <v>932</v>
      </c>
      <c r="D838" s="202" t="s">
        <v>933</v>
      </c>
      <c r="E838" s="202">
        <v>715</v>
      </c>
      <c r="F838" s="202" t="s">
        <v>2457</v>
      </c>
      <c r="G838" s="202" t="s">
        <v>1075</v>
      </c>
      <c r="H838" s="202" t="s">
        <v>28</v>
      </c>
      <c r="I838" s="202" t="s">
        <v>1062</v>
      </c>
      <c r="J838" s="222">
        <f>VALUE(pub?gid_1251696231_single_true_output_csv[[#This Row],[SAJ品番]])</f>
        <v>92001</v>
      </c>
    </row>
    <row r="839" spans="1:10">
      <c r="A839" s="202" t="s">
        <v>2756</v>
      </c>
      <c r="B839" s="202" t="s">
        <v>2757</v>
      </c>
      <c r="C839" s="202" t="s">
        <v>932</v>
      </c>
      <c r="D839" s="202" t="s">
        <v>934</v>
      </c>
      <c r="E839" s="202">
        <v>660</v>
      </c>
      <c r="F839" s="202" t="s">
        <v>2457</v>
      </c>
      <c r="G839" s="202" t="s">
        <v>1075</v>
      </c>
      <c r="H839" s="202" t="s">
        <v>28</v>
      </c>
      <c r="I839" s="202" t="s">
        <v>1062</v>
      </c>
      <c r="J839" s="222">
        <f>VALUE(pub?gid_1251696231_single_true_output_csv[[#This Row],[SAJ品番]])</f>
        <v>92003</v>
      </c>
    </row>
    <row r="840" spans="1:10">
      <c r="A840" s="202" t="s">
        <v>2758</v>
      </c>
      <c r="B840" s="202" t="s">
        <v>2759</v>
      </c>
      <c r="C840" s="202" t="s">
        <v>932</v>
      </c>
      <c r="D840" s="202" t="s">
        <v>935</v>
      </c>
      <c r="E840" s="202">
        <v>660</v>
      </c>
      <c r="F840" s="202" t="s">
        <v>2457</v>
      </c>
      <c r="G840" s="202" t="s">
        <v>1075</v>
      </c>
      <c r="H840" s="202" t="s">
        <v>28</v>
      </c>
      <c r="I840" s="202" t="s">
        <v>1062</v>
      </c>
      <c r="J840" s="222">
        <f>VALUE(pub?gid_1251696231_single_true_output_csv[[#This Row],[SAJ品番]])</f>
        <v>92005</v>
      </c>
    </row>
    <row r="841" spans="1:10">
      <c r="A841" s="202" t="s">
        <v>2760</v>
      </c>
      <c r="B841" s="202" t="s">
        <v>2761</v>
      </c>
      <c r="C841" s="202" t="s">
        <v>936</v>
      </c>
      <c r="D841" s="202" t="s">
        <v>51</v>
      </c>
      <c r="E841" s="202">
        <v>440</v>
      </c>
      <c r="F841" s="202" t="s">
        <v>2457</v>
      </c>
      <c r="G841" s="202" t="s">
        <v>1075</v>
      </c>
      <c r="H841" s="202" t="s">
        <v>28</v>
      </c>
      <c r="I841" s="202" t="s">
        <v>1062</v>
      </c>
      <c r="J841" s="222">
        <f>VALUE(pub?gid_1251696231_single_true_output_csv[[#This Row],[SAJ品番]])</f>
        <v>92015</v>
      </c>
    </row>
    <row r="842" spans="1:10">
      <c r="A842" s="202" t="s">
        <v>2762</v>
      </c>
      <c r="B842" s="202" t="s">
        <v>2763</v>
      </c>
      <c r="C842" s="202" t="s">
        <v>937</v>
      </c>
      <c r="D842" s="202" t="s">
        <v>51</v>
      </c>
      <c r="E842" s="202">
        <v>1540</v>
      </c>
      <c r="F842" s="202" t="s">
        <v>2457</v>
      </c>
      <c r="G842" s="202" t="s">
        <v>1075</v>
      </c>
      <c r="H842" s="202" t="s">
        <v>28</v>
      </c>
      <c r="I842" s="202" t="s">
        <v>1062</v>
      </c>
      <c r="J842" s="222">
        <f>VALUE(pub?gid_1251696231_single_true_output_csv[[#This Row],[SAJ品番]])</f>
        <v>92030</v>
      </c>
    </row>
    <row r="843" spans="1:10">
      <c r="A843" s="202" t="s">
        <v>2764</v>
      </c>
      <c r="B843" s="202" t="s">
        <v>2765</v>
      </c>
      <c r="C843" s="202" t="s">
        <v>938</v>
      </c>
      <c r="D843" s="202" t="s">
        <v>51</v>
      </c>
      <c r="E843" s="202">
        <v>330</v>
      </c>
      <c r="F843" s="202" t="s">
        <v>2457</v>
      </c>
      <c r="G843" s="202" t="s">
        <v>1075</v>
      </c>
      <c r="H843" s="202" t="s">
        <v>28</v>
      </c>
      <c r="I843" s="202" t="s">
        <v>1062</v>
      </c>
      <c r="J843" s="222">
        <f>VALUE(pub?gid_1251696231_single_true_output_csv[[#This Row],[SAJ品番]])</f>
        <v>93069</v>
      </c>
    </row>
    <row r="844" spans="1:10">
      <c r="A844" s="202" t="s">
        <v>2766</v>
      </c>
      <c r="B844" s="202" t="s">
        <v>2767</v>
      </c>
      <c r="C844" s="202" t="s">
        <v>939</v>
      </c>
      <c r="D844" s="202" t="s">
        <v>51</v>
      </c>
      <c r="E844" s="202">
        <v>330</v>
      </c>
      <c r="F844" s="202" t="s">
        <v>2457</v>
      </c>
      <c r="G844" s="202" t="s">
        <v>1075</v>
      </c>
      <c r="H844" s="202" t="s">
        <v>28</v>
      </c>
      <c r="I844" s="202" t="s">
        <v>1062</v>
      </c>
      <c r="J844" s="222">
        <f>VALUE(pub?gid_1251696231_single_true_output_csv[[#This Row],[SAJ品番]])</f>
        <v>93071</v>
      </c>
    </row>
    <row r="845" spans="1:10">
      <c r="A845" s="202" t="s">
        <v>2768</v>
      </c>
      <c r="B845" s="202" t="s">
        <v>2769</v>
      </c>
      <c r="C845" s="202" t="s">
        <v>940</v>
      </c>
      <c r="D845" s="202" t="s">
        <v>51</v>
      </c>
      <c r="E845" s="202">
        <v>550</v>
      </c>
      <c r="F845" s="202" t="s">
        <v>2457</v>
      </c>
      <c r="G845" s="202" t="s">
        <v>1075</v>
      </c>
      <c r="H845" s="202" t="s">
        <v>28</v>
      </c>
      <c r="I845" s="202" t="s">
        <v>1062</v>
      </c>
      <c r="J845" s="222">
        <f>VALUE(pub?gid_1251696231_single_true_output_csv[[#This Row],[SAJ品番]])</f>
        <v>93072</v>
      </c>
    </row>
    <row r="846" spans="1:10">
      <c r="A846" s="202" t="s">
        <v>2770</v>
      </c>
      <c r="B846" s="202" t="s">
        <v>2771</v>
      </c>
      <c r="C846" s="202" t="s">
        <v>941</v>
      </c>
      <c r="D846" s="202" t="s">
        <v>51</v>
      </c>
      <c r="E846" s="202">
        <v>440</v>
      </c>
      <c r="F846" s="202" t="s">
        <v>2457</v>
      </c>
      <c r="G846" s="202" t="s">
        <v>1075</v>
      </c>
      <c r="H846" s="202" t="s">
        <v>28</v>
      </c>
      <c r="I846" s="202" t="s">
        <v>1062</v>
      </c>
      <c r="J846" s="222">
        <f>VALUE(pub?gid_1251696231_single_true_output_csv[[#This Row],[SAJ品番]])</f>
        <v>93073</v>
      </c>
    </row>
    <row r="847" spans="1:10">
      <c r="A847" s="202" t="s">
        <v>2772</v>
      </c>
      <c r="B847" s="202" t="s">
        <v>2773</v>
      </c>
      <c r="C847" s="202" t="s">
        <v>942</v>
      </c>
      <c r="D847" s="202" t="s">
        <v>51</v>
      </c>
      <c r="E847" s="202">
        <v>792</v>
      </c>
      <c r="F847" s="202" t="s">
        <v>2457</v>
      </c>
      <c r="G847" s="202" t="s">
        <v>1075</v>
      </c>
      <c r="H847" s="202" t="s">
        <v>28</v>
      </c>
      <c r="I847" s="202" t="s">
        <v>1062</v>
      </c>
      <c r="J847" s="222">
        <f>VALUE(pub?gid_1251696231_single_true_output_csv[[#This Row],[SAJ品番]])</f>
        <v>93074</v>
      </c>
    </row>
    <row r="848" spans="1:10">
      <c r="A848" s="202" t="s">
        <v>2774</v>
      </c>
      <c r="B848" s="202" t="s">
        <v>2775</v>
      </c>
      <c r="C848" s="202" t="s">
        <v>943</v>
      </c>
      <c r="D848" s="202" t="s">
        <v>944</v>
      </c>
      <c r="E848" s="202">
        <v>7233</v>
      </c>
      <c r="F848" s="202" t="s">
        <v>2457</v>
      </c>
      <c r="G848" s="202" t="s">
        <v>1075</v>
      </c>
      <c r="H848" s="202" t="s">
        <v>28</v>
      </c>
      <c r="I848" s="202" t="s">
        <v>1062</v>
      </c>
      <c r="J848" s="222">
        <f>VALUE(pub?gid_1251696231_single_true_output_csv[[#This Row],[SAJ品番]])</f>
        <v>97300</v>
      </c>
    </row>
    <row r="849" spans="1:10">
      <c r="A849" s="202" t="s">
        <v>2776</v>
      </c>
      <c r="B849" s="202" t="s">
        <v>2777</v>
      </c>
      <c r="C849" s="202" t="s">
        <v>943</v>
      </c>
      <c r="D849" s="202" t="s">
        <v>945</v>
      </c>
      <c r="E849" s="202">
        <v>6315</v>
      </c>
      <c r="F849" s="202" t="s">
        <v>2457</v>
      </c>
      <c r="G849" s="202" t="s">
        <v>1075</v>
      </c>
      <c r="H849" s="202" t="s">
        <v>28</v>
      </c>
      <c r="I849" s="202" t="s">
        <v>1062</v>
      </c>
      <c r="J849" s="222">
        <f>VALUE(pub?gid_1251696231_single_true_output_csv[[#This Row],[SAJ品番]])</f>
        <v>97301</v>
      </c>
    </row>
    <row r="850" spans="1:10">
      <c r="A850" s="202" t="s">
        <v>2778</v>
      </c>
      <c r="B850" s="202" t="s">
        <v>2779</v>
      </c>
      <c r="C850" s="202" t="s">
        <v>943</v>
      </c>
      <c r="D850" s="202" t="s">
        <v>946</v>
      </c>
      <c r="E850" s="202">
        <v>5908</v>
      </c>
      <c r="F850" s="202" t="s">
        <v>2457</v>
      </c>
      <c r="G850" s="202" t="s">
        <v>1075</v>
      </c>
      <c r="H850" s="202" t="s">
        <v>28</v>
      </c>
      <c r="I850" s="202" t="s">
        <v>1062</v>
      </c>
      <c r="J850" s="222">
        <f>VALUE(pub?gid_1251696231_single_true_output_csv[[#This Row],[SAJ品番]])</f>
        <v>97302</v>
      </c>
    </row>
    <row r="851" spans="1:10">
      <c r="A851" s="202" t="s">
        <v>2780</v>
      </c>
      <c r="B851" s="202" t="s">
        <v>2781</v>
      </c>
      <c r="C851" s="202" t="s">
        <v>947</v>
      </c>
      <c r="D851" s="202" t="s">
        <v>948</v>
      </c>
      <c r="E851" s="202">
        <v>5297</v>
      </c>
      <c r="F851" s="202" t="s">
        <v>2457</v>
      </c>
      <c r="G851" s="202" t="s">
        <v>1075</v>
      </c>
      <c r="H851" s="202" t="s">
        <v>28</v>
      </c>
      <c r="I851" s="202" t="s">
        <v>1062</v>
      </c>
      <c r="J851" s="222">
        <f>VALUE(pub?gid_1251696231_single_true_output_csv[[#This Row],[SAJ品番]])</f>
        <v>97310</v>
      </c>
    </row>
    <row r="852" spans="1:10">
      <c r="A852" s="202" t="s">
        <v>2782</v>
      </c>
      <c r="B852" s="202" t="s">
        <v>2783</v>
      </c>
      <c r="C852" s="202" t="s">
        <v>947</v>
      </c>
      <c r="D852" s="202" t="s">
        <v>945</v>
      </c>
      <c r="E852" s="202">
        <v>3630</v>
      </c>
      <c r="F852" s="202" t="s">
        <v>2457</v>
      </c>
      <c r="G852" s="202" t="s">
        <v>1075</v>
      </c>
      <c r="H852" s="202" t="s">
        <v>28</v>
      </c>
      <c r="I852" s="202" t="s">
        <v>1062</v>
      </c>
      <c r="J852" s="222">
        <f>VALUE(pub?gid_1251696231_single_true_output_csv[[#This Row],[SAJ品番]])</f>
        <v>97311</v>
      </c>
    </row>
    <row r="853" spans="1:10">
      <c r="A853" s="202" t="s">
        <v>2784</v>
      </c>
      <c r="B853" s="202" t="s">
        <v>2785</v>
      </c>
      <c r="C853" s="202" t="s">
        <v>947</v>
      </c>
      <c r="D853" s="202" t="s">
        <v>946</v>
      </c>
      <c r="E853" s="202">
        <v>3158</v>
      </c>
      <c r="F853" s="202" t="s">
        <v>2457</v>
      </c>
      <c r="G853" s="202" t="s">
        <v>1075</v>
      </c>
      <c r="H853" s="202" t="s">
        <v>28</v>
      </c>
      <c r="I853" s="202" t="s">
        <v>1062</v>
      </c>
      <c r="J853" s="222">
        <f>VALUE(pub?gid_1251696231_single_true_output_csv[[#This Row],[SAJ品番]])</f>
        <v>97312</v>
      </c>
    </row>
  </sheetData>
  <phoneticPr fontId="29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I6" sqref="I6"/>
    </sheetView>
  </sheetViews>
  <sheetFormatPr defaultColWidth="14.453125" defaultRowHeight="15" customHeight="1"/>
  <cols>
    <col min="1" max="1" width="4.1796875" customWidth="1"/>
    <col min="2" max="2" width="5.453125" customWidth="1"/>
    <col min="3" max="3" width="8.6328125" customWidth="1"/>
    <col min="4" max="4" width="16.453125" customWidth="1"/>
    <col min="5" max="5" width="14.453125" customWidth="1"/>
    <col min="6" max="6" width="5.453125" customWidth="1"/>
    <col min="7" max="7" width="8.453125" customWidth="1"/>
    <col min="8" max="8" width="12.453125" customWidth="1"/>
    <col min="9" max="9" width="14.1796875" customWidth="1"/>
    <col min="10" max="26" width="12.453125" customWidth="1"/>
  </cols>
  <sheetData>
    <row r="1" spans="1:26" ht="15" customHeight="1">
      <c r="A1" s="1"/>
      <c r="B1" s="1"/>
      <c r="C1" s="2" t="s">
        <v>949</v>
      </c>
      <c r="D1" s="1"/>
      <c r="E1" s="1"/>
      <c r="F1" s="1"/>
      <c r="G1" s="3"/>
      <c r="H1" s="1"/>
      <c r="I1" s="1" t="s">
        <v>950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1"/>
      <c r="C2" s="1"/>
      <c r="D2" s="1"/>
      <c r="E2" s="1"/>
      <c r="F2" s="1"/>
      <c r="G2" s="3"/>
      <c r="H2" s="4" t="s">
        <v>2</v>
      </c>
      <c r="I2" s="35">
        <v>43936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5" t="s">
        <v>951</v>
      </c>
      <c r="C3" s="6"/>
      <c r="D3" s="6"/>
      <c r="E3" s="6"/>
      <c r="F3" s="1"/>
      <c r="G3" s="3"/>
      <c r="H3" s="4" t="s">
        <v>3</v>
      </c>
      <c r="I3" s="7" t="s">
        <v>28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"/>
      <c r="B4" s="6" t="s">
        <v>952</v>
      </c>
      <c r="C4" s="6"/>
      <c r="D4" s="6"/>
      <c r="E4" s="6"/>
      <c r="F4" s="1"/>
      <c r="G4" s="3"/>
      <c r="H4" s="4" t="s">
        <v>953</v>
      </c>
      <c r="I4" s="7" t="s">
        <v>28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6" t="s">
        <v>954</v>
      </c>
      <c r="C5" s="6"/>
      <c r="D5" s="6"/>
      <c r="E5" s="6"/>
      <c r="F5" s="1"/>
      <c r="G5" s="3"/>
      <c r="H5" s="7" t="s">
        <v>955</v>
      </c>
      <c r="I5" s="7" t="s">
        <v>956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6" t="s">
        <v>7</v>
      </c>
      <c r="C6" s="6"/>
      <c r="D6" s="6"/>
      <c r="E6" s="6"/>
      <c r="F6" s="1"/>
      <c r="G6" s="3"/>
      <c r="H6" s="7" t="s">
        <v>8</v>
      </c>
      <c r="I6" s="7" t="s">
        <v>957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>
      <c r="A7" s="219" t="s">
        <v>958</v>
      </c>
      <c r="B7" s="220"/>
      <c r="C7" s="220"/>
      <c r="D7" s="220"/>
      <c r="E7" s="220"/>
      <c r="F7" s="220"/>
      <c r="G7" s="221"/>
      <c r="H7" s="7" t="s">
        <v>9</v>
      </c>
      <c r="I7" s="3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8" t="s">
        <v>10</v>
      </c>
      <c r="B8" s="1"/>
      <c r="C8" s="9"/>
      <c r="D8" s="9"/>
      <c r="E8" s="9"/>
      <c r="F8" s="9"/>
      <c r="G8" s="10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1.25" customHeight="1">
      <c r="A9" s="12" t="s">
        <v>959</v>
      </c>
      <c r="B9" s="13" t="s">
        <v>960</v>
      </c>
      <c r="C9" s="14" t="s">
        <v>961</v>
      </c>
      <c r="D9" s="15" t="s">
        <v>11</v>
      </c>
      <c r="E9" s="16"/>
      <c r="F9" s="17" t="s">
        <v>12</v>
      </c>
      <c r="G9" s="18" t="s">
        <v>13</v>
      </c>
      <c r="H9" s="19" t="s">
        <v>14</v>
      </c>
      <c r="I9" s="28" t="s">
        <v>15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20">
        <v>1</v>
      </c>
      <c r="B10" s="20"/>
      <c r="C10" s="21">
        <v>11401</v>
      </c>
      <c r="D10" s="22" t="str">
        <f>IF(ISERROR(VLOOKUP($C10,定価表!$A:$D,2,FALSE))=TRUE,"",VLOOKUP($C10,定価表!$A:$D,2,FALSE))</f>
        <v>カブスカウトシャツ 長袖</v>
      </c>
      <c r="E10" s="23" t="str">
        <f>IF(ISERROR(VLOOKUP($C10,定価表!$A:$D,3,FALSE))=TRUE,"",VLOOKUP($C10,定価表!$A:$D,3,FALSE))</f>
        <v>CS130L</v>
      </c>
      <c r="F10" s="20">
        <v>2</v>
      </c>
      <c r="G10" s="24" t="str">
        <f>IF(ISERROR(VLOOKUP($C10,定価表!$A:$D,7,FALSE))=TRUE,"",VLOOKUP($C10,定価表!$A:$D,7,FALSE))</f>
        <v/>
      </c>
      <c r="H10" s="25">
        <f t="shared" ref="H10:H38" si="0">IFERROR(F10*G10,0)</f>
        <v>0</v>
      </c>
      <c r="I10" s="3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20">
        <v>2</v>
      </c>
      <c r="B11" s="20"/>
      <c r="C11" s="21"/>
      <c r="D11" s="26">
        <f>IF(ISERROR(VLOOKUP($C11,定価表!$A:$D,2,FALSE))=TRUE,"",VLOOKUP($C11,定価表!$A:$D,2,FALSE))</f>
        <v>0</v>
      </c>
      <c r="E11" s="27">
        <f>IF(ISERROR(VLOOKUP($C11,定価表!$A:$D,3,FALSE))=TRUE,"",VLOOKUP($C11,定価表!$A:$D,3,FALSE))</f>
        <v>0</v>
      </c>
      <c r="F11" s="20"/>
      <c r="G11" s="24" t="str">
        <f>IF(ISERROR(VLOOKUP($C11,定価表!$A:$D,7,FALSE))=TRUE,"",VLOOKUP($C11,定価表!$A:$D,7,FALSE))</f>
        <v/>
      </c>
      <c r="H11" s="25">
        <f t="shared" si="0"/>
        <v>0</v>
      </c>
      <c r="I11" s="3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20">
        <v>3</v>
      </c>
      <c r="B12" s="20"/>
      <c r="C12" s="21"/>
      <c r="D12" s="26">
        <f>IF(ISERROR(VLOOKUP($C12,定価表!$A:$D,2,FALSE))=TRUE,"",VLOOKUP($C12,定価表!$A:$D,2,FALSE))</f>
        <v>0</v>
      </c>
      <c r="E12" s="27">
        <f>IF(ISERROR(VLOOKUP($C12,定価表!$A:$D,3,FALSE))=TRUE,"",VLOOKUP($C12,定価表!$A:$D,3,FALSE))</f>
        <v>0</v>
      </c>
      <c r="F12" s="20"/>
      <c r="G12" s="24" t="str">
        <f>IF(ISERROR(VLOOKUP($C12,定価表!$A:$D,7,FALSE))=TRUE,"",VLOOKUP($C12,定価表!$A:$D,7,FALSE))</f>
        <v/>
      </c>
      <c r="H12" s="25">
        <f t="shared" si="0"/>
        <v>0</v>
      </c>
      <c r="I12" s="3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20">
        <v>4</v>
      </c>
      <c r="B13" s="20"/>
      <c r="C13" s="21"/>
      <c r="D13" s="26">
        <f>IF(ISERROR(VLOOKUP($C13,定価表!$A:$D,2,FALSE))=TRUE,"",VLOOKUP($C13,定価表!$A:$D,2,FALSE))</f>
        <v>0</v>
      </c>
      <c r="E13" s="27">
        <f>IF(ISERROR(VLOOKUP($C13,定価表!$A:$D,3,FALSE))=TRUE,"",VLOOKUP($C13,定価表!$A:$D,3,FALSE))</f>
        <v>0</v>
      </c>
      <c r="F13" s="20"/>
      <c r="G13" s="24" t="str">
        <f>IF(ISERROR(VLOOKUP($C13,定価表!$A:$D,7,FALSE))=TRUE,"",VLOOKUP($C13,定価表!$A:$D,7,FALSE))</f>
        <v/>
      </c>
      <c r="H13" s="25">
        <f t="shared" si="0"/>
        <v>0</v>
      </c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20">
        <v>5</v>
      </c>
      <c r="B14" s="20"/>
      <c r="C14" s="21"/>
      <c r="D14" s="26">
        <f>IF(ISERROR(VLOOKUP($C14,定価表!$A:$D,2,FALSE))=TRUE,"",VLOOKUP($C14,定価表!$A:$D,2,FALSE))</f>
        <v>0</v>
      </c>
      <c r="E14" s="26">
        <f>IF(ISERROR(VLOOKUP($C14,定価表!$A:$D,3,FALSE))=TRUE,"",VLOOKUP($C14,定価表!$A:$D,3,FALSE))</f>
        <v>0</v>
      </c>
      <c r="F14" s="20"/>
      <c r="G14" s="24" t="str">
        <f>IF(ISERROR(VLOOKUP($C14,定価表!$A:$D,7,FALSE))=TRUE,"",VLOOKUP($C14,定価表!$A:$D,7,FALSE))</f>
        <v/>
      </c>
      <c r="H14" s="25">
        <f t="shared" si="0"/>
        <v>0</v>
      </c>
      <c r="I14" s="3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20">
        <v>6</v>
      </c>
      <c r="B15" s="20"/>
      <c r="C15" s="21"/>
      <c r="D15" s="26">
        <f>IF(ISERROR(VLOOKUP($C15,定価表!$A:$D,2,FALSE))=TRUE,"",VLOOKUP($C15,定価表!$A:$D,2,FALSE))</f>
        <v>0</v>
      </c>
      <c r="E15" s="27">
        <f>IF(ISERROR(VLOOKUP($C15,定価表!$A:$D,3,FALSE))=TRUE,"",VLOOKUP($C15,定価表!$A:$D,3,FALSE))</f>
        <v>0</v>
      </c>
      <c r="F15" s="20"/>
      <c r="G15" s="24" t="str">
        <f>IF(ISERROR(VLOOKUP($C15,定価表!$A:$D,7,FALSE))=TRUE,"",VLOOKUP($C15,定価表!$A:$D,7,FALSE))</f>
        <v/>
      </c>
      <c r="H15" s="25">
        <f t="shared" si="0"/>
        <v>0</v>
      </c>
      <c r="I15" s="3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20">
        <v>7</v>
      </c>
      <c r="B16" s="20"/>
      <c r="C16" s="20"/>
      <c r="D16" s="26">
        <f>IF(ISERROR(VLOOKUP($C16,定価表!$A:$D,2,FALSE))=TRUE,"",VLOOKUP($C16,定価表!$A:$D,2,FALSE))</f>
        <v>0</v>
      </c>
      <c r="E16" s="23"/>
      <c r="F16" s="20"/>
      <c r="G16" s="24" t="str">
        <f>IF(ISERROR(VLOOKUP($C16,定価表!$A:$D,7,FALSE))=TRUE,"",VLOOKUP($C16,定価表!$A:$D,7,FALSE))</f>
        <v/>
      </c>
      <c r="H16" s="25">
        <f t="shared" si="0"/>
        <v>0</v>
      </c>
      <c r="I16" s="3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20">
        <v>8</v>
      </c>
      <c r="B17" s="20"/>
      <c r="C17" s="20"/>
      <c r="D17" s="26">
        <f>IF(ISERROR(VLOOKUP($C17,定価表!$A:$D,2,FALSE))=TRUE,"",VLOOKUP($C17,定価表!$A:$D,2,FALSE))</f>
        <v>0</v>
      </c>
      <c r="E17" s="23">
        <f>IF(ISERROR(VLOOKUP($C17,定価表!$A:$D,3,FALSE))=TRUE,"",VLOOKUP($C17,定価表!$A:$D,3,FALSE))</f>
        <v>0</v>
      </c>
      <c r="F17" s="20"/>
      <c r="G17" s="24" t="str">
        <f>IF(ISERROR(VLOOKUP($C17,定価表!$A:$D,7,FALSE))=TRUE,"",VLOOKUP($C17,定価表!$A:$D,7,FALSE))</f>
        <v/>
      </c>
      <c r="H17" s="25">
        <f t="shared" si="0"/>
        <v>0</v>
      </c>
      <c r="I17" s="3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20">
        <v>9</v>
      </c>
      <c r="B18" s="20"/>
      <c r="C18" s="20"/>
      <c r="D18" s="26">
        <f>IF(ISERROR(VLOOKUP($C18,定価表!$A:$D,2,FALSE))=TRUE,"",VLOOKUP($C18,定価表!$A:$D,2,FALSE))</f>
        <v>0</v>
      </c>
      <c r="E18" s="23">
        <f>IF(ISERROR(VLOOKUP($C18,定価表!$A:$D,3,FALSE))=TRUE,"",VLOOKUP($C18,定価表!$A:$D,3,FALSE))</f>
        <v>0</v>
      </c>
      <c r="F18" s="20"/>
      <c r="G18" s="24" t="str">
        <f>IF(ISERROR(VLOOKUP($C18,定価表!$A:$D,7,FALSE))=TRUE,"",VLOOKUP($C18,定価表!$A:$D,7,FALSE))</f>
        <v/>
      </c>
      <c r="H18" s="25">
        <f t="shared" si="0"/>
        <v>0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20">
        <v>10</v>
      </c>
      <c r="B19" s="20"/>
      <c r="C19" s="20"/>
      <c r="D19" s="26">
        <f>IF(ISERROR(VLOOKUP($C19,定価表!$A:$D,2,FALSE))=TRUE,"",VLOOKUP($C19,定価表!$A:$D,2,FALSE))</f>
        <v>0</v>
      </c>
      <c r="E19" s="23">
        <f>IF(ISERROR(VLOOKUP($C19,定価表!$A:$D,3,FALSE))=TRUE,"",VLOOKUP($C19,定価表!$A:$D,3,FALSE))</f>
        <v>0</v>
      </c>
      <c r="F19" s="20"/>
      <c r="G19" s="24" t="str">
        <f>IF(ISERROR(VLOOKUP($C19,定価表!$A:$D,7,FALSE))=TRUE,"",VLOOKUP($C19,定価表!$A:$D,7,FALSE))</f>
        <v/>
      </c>
      <c r="H19" s="25">
        <f t="shared" si="0"/>
        <v>0</v>
      </c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20">
        <v>11</v>
      </c>
      <c r="B20" s="20"/>
      <c r="C20" s="20"/>
      <c r="D20" s="26">
        <f>IF(ISERROR(VLOOKUP($C20,定価表!$A:$D,2,FALSE))=TRUE,"",VLOOKUP($C20,定価表!$A:$D,2,FALSE))</f>
        <v>0</v>
      </c>
      <c r="E20" s="27">
        <f>IF(ISERROR(VLOOKUP($C20,定価表!$A:$D,3,FALSE))=TRUE,"",VLOOKUP($C20,定価表!$A:$D,3,FALSE))</f>
        <v>0</v>
      </c>
      <c r="F20" s="20"/>
      <c r="G20" s="24" t="str">
        <f>IF(ISERROR(VLOOKUP($C20,定価表!$A:$D,7,FALSE))=TRUE,"",VLOOKUP($C20,定価表!$A:$D,7,FALSE))</f>
        <v/>
      </c>
      <c r="H20" s="25">
        <f t="shared" si="0"/>
        <v>0</v>
      </c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20">
        <v>12</v>
      </c>
      <c r="B21" s="20"/>
      <c r="C21" s="20"/>
      <c r="D21" s="26">
        <f>IF(ISERROR(VLOOKUP($C21,定価表!$A:$D,2,FALSE))=TRUE,"",VLOOKUP($C21,定価表!$A:$D,2,FALSE))</f>
        <v>0</v>
      </c>
      <c r="E21" s="27">
        <f>IF(ISERROR(VLOOKUP($C21,定価表!$A:$D,3,FALSE))=TRUE,"",VLOOKUP($C21,定価表!$A:$D,3,FALSE))</f>
        <v>0</v>
      </c>
      <c r="F21" s="20"/>
      <c r="G21" s="24" t="str">
        <f>IF(ISERROR(VLOOKUP($C21,定価表!$A:$D,7,FALSE))=TRUE,"",VLOOKUP($C21,定価表!$A:$D,7,FALSE))</f>
        <v/>
      </c>
      <c r="H21" s="25">
        <f t="shared" si="0"/>
        <v>0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20">
        <v>13</v>
      </c>
      <c r="B22" s="20"/>
      <c r="C22" s="20"/>
      <c r="D22" s="26">
        <f>IF(ISERROR(VLOOKUP($C22,定価表!$A:$D,2,FALSE))=TRUE,"",VLOOKUP($C22,定価表!$A:$D,2,FALSE))</f>
        <v>0</v>
      </c>
      <c r="E22" s="23">
        <f>IF(ISERROR(VLOOKUP($C22,定価表!$A:$D,3,FALSE))=TRUE,"",VLOOKUP($C22,定価表!$A:$D,3,FALSE))</f>
        <v>0</v>
      </c>
      <c r="F22" s="20"/>
      <c r="G22" s="24" t="str">
        <f>IF(ISERROR(VLOOKUP($C22,定価表!$A:$D,7,FALSE))=TRUE,"",VLOOKUP($C22,定価表!$A:$D,7,FALSE))</f>
        <v/>
      </c>
      <c r="H22" s="25">
        <f t="shared" si="0"/>
        <v>0</v>
      </c>
      <c r="I22" s="3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20">
        <v>14</v>
      </c>
      <c r="B23" s="20"/>
      <c r="C23" s="20"/>
      <c r="D23" s="26">
        <f>IF(ISERROR(VLOOKUP($C23,定価表!$A:$D,2,FALSE))=TRUE,"",VLOOKUP($C23,定価表!$A:$D,2,FALSE))</f>
        <v>0</v>
      </c>
      <c r="E23" s="23">
        <f>IF(ISERROR(VLOOKUP($C23,定価表!$A:$D,3,FALSE))=TRUE,"",VLOOKUP($C23,定価表!$A:$D,3,FALSE))</f>
        <v>0</v>
      </c>
      <c r="F23" s="20"/>
      <c r="G23" s="24" t="str">
        <f>IF(ISERROR(VLOOKUP($C23,定価表!$A:$D,7,FALSE))=TRUE,"",VLOOKUP($C23,定価表!$A:$D,7,FALSE))</f>
        <v/>
      </c>
      <c r="H23" s="25">
        <f t="shared" si="0"/>
        <v>0</v>
      </c>
      <c r="I23" s="3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20">
        <v>15</v>
      </c>
      <c r="B24" s="20"/>
      <c r="C24" s="20"/>
      <c r="D24" s="26">
        <f>IF(ISERROR(VLOOKUP($C24,定価表!$A:$D,2,FALSE))=TRUE,"",VLOOKUP($C24,定価表!$A:$D,2,FALSE))</f>
        <v>0</v>
      </c>
      <c r="E24" s="23">
        <f>IF(ISERROR(VLOOKUP($C24,定価表!$A:$D,3,FALSE))=TRUE,"",VLOOKUP($C24,定価表!$A:$D,3,FALSE))</f>
        <v>0</v>
      </c>
      <c r="F24" s="20"/>
      <c r="G24" s="24" t="str">
        <f>IF(ISERROR(VLOOKUP($C24,定価表!$A:$D,7,FALSE))=TRUE,"",VLOOKUP($C24,定価表!$A:$D,7,FALSE))</f>
        <v/>
      </c>
      <c r="H24" s="25">
        <f t="shared" si="0"/>
        <v>0</v>
      </c>
      <c r="I24" s="3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20">
        <v>16</v>
      </c>
      <c r="B25" s="20"/>
      <c r="C25" s="20"/>
      <c r="D25" s="26">
        <f>IF(ISERROR(VLOOKUP($C25,定価表!$A:$D,2,FALSE))=TRUE,"",VLOOKUP($C25,定価表!$A:$D,2,FALSE))</f>
        <v>0</v>
      </c>
      <c r="E25" s="23">
        <f>IF(ISERROR(VLOOKUP($C25,定価表!$A:$D,3,FALSE))=TRUE,"",VLOOKUP($C25,定価表!$A:$D,3,FALSE))</f>
        <v>0</v>
      </c>
      <c r="F25" s="20"/>
      <c r="G25" s="24" t="str">
        <f>IF(ISERROR(VLOOKUP($C25,定価表!$A:$D,7,FALSE))=TRUE,"",VLOOKUP($C25,定価表!$A:$D,7,FALSE))</f>
        <v/>
      </c>
      <c r="H25" s="25">
        <f t="shared" si="0"/>
        <v>0</v>
      </c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20">
        <v>17</v>
      </c>
      <c r="B26" s="20"/>
      <c r="C26" s="20"/>
      <c r="D26" s="26">
        <f>IF(ISERROR(VLOOKUP($C26,定価表!$A:$D,2,FALSE))=TRUE,"",VLOOKUP($C26,定価表!$A:$D,2,FALSE))</f>
        <v>0</v>
      </c>
      <c r="E26" s="23">
        <f>IF(ISERROR(VLOOKUP($C26,定価表!$A:$D,3,FALSE))=TRUE,"",VLOOKUP($C26,定価表!$A:$D,3,FALSE))</f>
        <v>0</v>
      </c>
      <c r="F26" s="20"/>
      <c r="G26" s="24" t="str">
        <f>IF(ISERROR(VLOOKUP($C26,定価表!$A:$D,7,FALSE))=TRUE,"",VLOOKUP($C26,定価表!$A:$D,7,FALSE))</f>
        <v/>
      </c>
      <c r="H26" s="25">
        <f t="shared" si="0"/>
        <v>0</v>
      </c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20">
        <v>18</v>
      </c>
      <c r="B27" s="20"/>
      <c r="C27" s="20"/>
      <c r="D27" s="26">
        <f>IF(ISERROR(VLOOKUP($C27,定価表!$A:$D,2,FALSE))=TRUE,"",VLOOKUP($C27,定価表!$A:$D,2,FALSE))</f>
        <v>0</v>
      </c>
      <c r="E27" s="23">
        <f>IF(ISERROR(VLOOKUP($C27,定価表!$A:$D,3,FALSE))=TRUE,"",VLOOKUP($C27,定価表!$A:$D,3,FALSE))</f>
        <v>0</v>
      </c>
      <c r="F27" s="20"/>
      <c r="G27" s="24"/>
      <c r="H27" s="25">
        <f t="shared" si="0"/>
        <v>0</v>
      </c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20">
        <v>19</v>
      </c>
      <c r="B28" s="20"/>
      <c r="C28" s="20"/>
      <c r="D28" s="26">
        <f>IF(ISERROR(VLOOKUP($C28,定価表!$A:$D,2,FALSE))=TRUE,"",VLOOKUP($C28,定価表!$A:$D,2,FALSE))</f>
        <v>0</v>
      </c>
      <c r="E28" s="23">
        <f>IF(ISERROR(VLOOKUP($C28,定価表!$A:$D,3,FALSE))=TRUE,"",VLOOKUP($C28,定価表!$A:$D,3,FALSE))</f>
        <v>0</v>
      </c>
      <c r="F28" s="20"/>
      <c r="G28" s="24"/>
      <c r="H28" s="25">
        <f t="shared" si="0"/>
        <v>0</v>
      </c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20">
        <v>20</v>
      </c>
      <c r="B29" s="20"/>
      <c r="C29" s="20"/>
      <c r="D29" s="26">
        <f>IF(ISERROR(VLOOKUP($C29,定価表!$A:$D,2,FALSE))=TRUE,"",VLOOKUP($C29,定価表!$A:$D,2,FALSE))</f>
        <v>0</v>
      </c>
      <c r="E29" s="27">
        <f>IF(ISERROR(VLOOKUP($C29,定価表!$A:$D,3,FALSE))=TRUE,"",VLOOKUP($C29,定価表!$A:$D,3,FALSE))</f>
        <v>0</v>
      </c>
      <c r="F29" s="20"/>
      <c r="G29" s="24"/>
      <c r="H29" s="25">
        <f t="shared" si="0"/>
        <v>0</v>
      </c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20">
        <v>21</v>
      </c>
      <c r="B30" s="20"/>
      <c r="C30" s="20"/>
      <c r="D30" s="26">
        <f>IF(ISERROR(VLOOKUP($C30,定価表!$A:$D,2,FALSE))=TRUE,"",VLOOKUP($C30,定価表!$A:$D,2,FALSE))</f>
        <v>0</v>
      </c>
      <c r="E30" s="27">
        <f>IF(ISERROR(VLOOKUP($C30,定価表!$A:$D,3,FALSE))=TRUE,"",VLOOKUP($C30,定価表!$A:$D,3,FALSE))</f>
        <v>0</v>
      </c>
      <c r="F30" s="20"/>
      <c r="G30" s="24"/>
      <c r="H30" s="25">
        <f t="shared" si="0"/>
        <v>0</v>
      </c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20">
        <v>22</v>
      </c>
      <c r="B31" s="20"/>
      <c r="C31" s="20"/>
      <c r="D31" s="26">
        <f>IF(ISERROR(VLOOKUP($C31,定価表!$A:$D,2,FALSE))=TRUE,"",VLOOKUP($C31,定価表!$A:$D,2,FALSE))</f>
        <v>0</v>
      </c>
      <c r="E31" s="27">
        <f>IF(ISERROR(VLOOKUP($C31,定価表!$A:$D,3,FALSE))=TRUE,"",VLOOKUP($C31,定価表!$A:$D,3,FALSE))</f>
        <v>0</v>
      </c>
      <c r="F31" s="20"/>
      <c r="G31" s="24"/>
      <c r="H31" s="25">
        <f t="shared" si="0"/>
        <v>0</v>
      </c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20">
        <v>23</v>
      </c>
      <c r="B32" s="20"/>
      <c r="C32" s="20"/>
      <c r="D32" s="26">
        <f>IF(ISERROR(VLOOKUP($C32,定価表!$A:$D,2,FALSE))=TRUE,"",VLOOKUP($C32,定価表!$A:$D,2,FALSE))</f>
        <v>0</v>
      </c>
      <c r="E32" s="23">
        <f>IF(ISERROR(VLOOKUP($C32,定価表!$A:$D,3,FALSE))=TRUE,"",VLOOKUP($C32,定価表!$A:$D,3,FALSE))</f>
        <v>0</v>
      </c>
      <c r="F32" s="20"/>
      <c r="G32" s="24"/>
      <c r="H32" s="25">
        <f t="shared" si="0"/>
        <v>0</v>
      </c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20">
        <v>24</v>
      </c>
      <c r="B33" s="20"/>
      <c r="C33" s="20"/>
      <c r="D33" s="26">
        <f>IF(ISERROR(VLOOKUP($C33,定価表!$A:$D,2,FALSE))=TRUE,"",VLOOKUP($C33,定価表!$A:$D,2,FALSE))</f>
        <v>0</v>
      </c>
      <c r="E33" s="23">
        <f>IF(ISERROR(VLOOKUP($C33,定価表!$A:$D,3,FALSE))=TRUE,"",VLOOKUP($C33,定価表!$A:$D,3,FALSE))</f>
        <v>0</v>
      </c>
      <c r="F33" s="20"/>
      <c r="G33" s="24"/>
      <c r="H33" s="25">
        <f t="shared" si="0"/>
        <v>0</v>
      </c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20">
        <v>25</v>
      </c>
      <c r="B34" s="20"/>
      <c r="C34" s="20"/>
      <c r="D34" s="26">
        <f>IF(ISERROR(VLOOKUP($C34,定価表!$A:$D,2,FALSE))=TRUE,"",VLOOKUP($C34,定価表!$A:$D,2,FALSE))</f>
        <v>0</v>
      </c>
      <c r="E34" s="23">
        <f>IF(ISERROR(VLOOKUP($C34,定価表!$A:$D,3,FALSE))=TRUE,"",VLOOKUP($C34,定価表!$A:$D,3,FALSE))</f>
        <v>0</v>
      </c>
      <c r="F34" s="20"/>
      <c r="G34" s="24"/>
      <c r="H34" s="25">
        <f t="shared" si="0"/>
        <v>0</v>
      </c>
      <c r="I34" s="3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20">
        <v>26</v>
      </c>
      <c r="B35" s="20"/>
      <c r="C35" s="20"/>
      <c r="D35" s="26">
        <f>IF(ISERROR(VLOOKUP($C35,定価表!$A:$D,2,FALSE))=TRUE,"",VLOOKUP($C35,定価表!$A:$D,2,FALSE))</f>
        <v>0</v>
      </c>
      <c r="E35" s="23">
        <f>IF(ISERROR(VLOOKUP($C35,定価表!$A:$D,3,FALSE))=TRUE,"",VLOOKUP($C35,定価表!$A:$D,3,FALSE))</f>
        <v>0</v>
      </c>
      <c r="F35" s="20"/>
      <c r="G35" s="24"/>
      <c r="H35" s="25">
        <f t="shared" si="0"/>
        <v>0</v>
      </c>
      <c r="I35" s="3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20">
        <v>27</v>
      </c>
      <c r="B36" s="20"/>
      <c r="C36" s="20"/>
      <c r="D36" s="26">
        <f>IF(ISERROR(VLOOKUP($C36,定価表!$A:$D,2,FALSE))=TRUE,"",VLOOKUP($C36,定価表!$A:$D,2,FALSE))</f>
        <v>0</v>
      </c>
      <c r="E36" s="23">
        <f>IF(ISERROR(VLOOKUP($C36,定価表!$A:$D,3,FALSE))=TRUE,"",VLOOKUP($C36,定価表!$A:$D,3,FALSE))</f>
        <v>0</v>
      </c>
      <c r="F36" s="20"/>
      <c r="G36" s="24"/>
      <c r="H36" s="25">
        <f t="shared" si="0"/>
        <v>0</v>
      </c>
      <c r="I36" s="3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20">
        <v>28</v>
      </c>
      <c r="B37" s="20"/>
      <c r="C37" s="20"/>
      <c r="D37" s="26">
        <f>IF(ISERROR(VLOOKUP($C37,定価表!$A:$D,2,FALSE))=TRUE,"",VLOOKUP($C37,定価表!$A:$D,2,FALSE))</f>
        <v>0</v>
      </c>
      <c r="E37" s="23">
        <f>IF(ISERROR(VLOOKUP($C37,定価表!$A:$D,3,FALSE))=TRUE,"",VLOOKUP($C37,定価表!$A:$D,3,FALSE))</f>
        <v>0</v>
      </c>
      <c r="F37" s="20"/>
      <c r="G37" s="24"/>
      <c r="H37" s="25">
        <f t="shared" si="0"/>
        <v>0</v>
      </c>
      <c r="I37" s="3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20">
        <v>29</v>
      </c>
      <c r="B38" s="28"/>
      <c r="C38" s="20"/>
      <c r="D38" s="26">
        <f>IF(ISERROR(VLOOKUP($C38,定価表!$A:$D,2,FALSE))=TRUE,"",VLOOKUP($C38,定価表!$A:$D,2,FALSE))</f>
        <v>0</v>
      </c>
      <c r="E38" s="27">
        <f>IF(ISERROR(VLOOKUP($C38,定価表!$A:$D,3,FALSE))=TRUE,"",VLOOKUP($C38,定価表!$A:$D,3,FALSE))</f>
        <v>0</v>
      </c>
      <c r="F38" s="28"/>
      <c r="G38" s="29" t="str">
        <f>IF(ISERROR(VLOOKUP($C38,定価表!$A:$D,7,FALSE))=TRUE,"",VLOOKUP($C38,定価表!$A:$D,7,FALSE))</f>
        <v/>
      </c>
      <c r="H38" s="30">
        <f t="shared" si="0"/>
        <v>0</v>
      </c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31"/>
      <c r="B39" s="31"/>
      <c r="C39" s="31"/>
      <c r="D39" s="32"/>
      <c r="E39" s="33"/>
      <c r="F39" s="207" t="s">
        <v>16</v>
      </c>
      <c r="G39" s="208"/>
      <c r="H39" s="34">
        <f>SUM(H10:H38)</f>
        <v>0</v>
      </c>
      <c r="I39" s="3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7:G7"/>
    <mergeCell ref="F39:G39"/>
  </mergeCells>
  <phoneticPr fontId="29"/>
  <pageMargins left="0.25" right="0.25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'団名＆隊名'!$A$2:$A$21</xm:f>
          </x14:formula1>
          <xm:sqref>I3</xm:sqref>
        </x14:dataValidation>
        <x14:dataValidation type="list" allowBlank="1" showErrorMessage="1" xr:uid="{00000000-0002-0000-0300-000001000000}">
          <x14:formula1>
            <xm:f>'団名＆隊名'!$C$2:$C$10</xm:f>
          </x14:formula1>
          <xm:sqref>I4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5 b 2 a d 4 - 3 5 f b - 4 1 9 0 - 9 4 e c - f c 7 2 b 7 6 2 c 5 f 0 "   x m l n s = " h t t p : / / s c h e m a s . m i c r o s o f t . c o m / D a t a M a s h u p " > A A A A A M A E A A B Q S w M E F A A C A A g A 6 m B 3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O p g d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Y H d a X g f e j b k B A A B h A g A A E w A c A E Z v c m 1 1 b G F z L 1 N l Y 3 R p b 2 4 x L m 0 g o h g A K K A U A A A A A A A A A A A A A A A A A A A A A A A A A A A A j V B d a x N B F H 0 P 5 D 8 M K 5 Q E t r v d 2 C y s Z Z G Q B F t C S 2 R T m l p E J r P T z Z T Z m W U + U m o p 2 O x D K Y p v h Y L g B / j g o w + + C L F / Z m z 0 Z z g a i U + K 8 3 I v 9 8 4 5 5 5 4 j M V K E M 5 A s a r B R r V Q r c g w F T s E d p 9 C j + x l J 4 6 D R D M I o b N w N V i R h G c W x E h q v c K 0 K r W I k J w 6 I A c W q W g H 2 m e k X U 8 7 M 9 L M d t u X E 6 3 C k c 8 x U b Q + P v D Z n y v a y 5 o y V K u Q 9 3 0 8 5 k l 7 G u a X 1 E M 9 9 W Q g M U z n G W E k / 9 b H f 6 L f a w 9 V g k u j u U O 7 D p y i i 2 Y P t b g I h J P m m Q L t b R G b D d R V u h 9 m T R k 9 F W h + F O 0 V / k o v j T t Q d Z 8 n h s E d a v c F e R I 9 2 m 6 t q P 3 t 0 T P 3 / N 1 d 3 D z q Y k p w o L G L H d V z Q 5 l T n T M a R C 7 o M 8 d T i 4 r C 5 t h a 4 4 K H m C i f q x P L 8 a b 0 d z v D j u r s I a H 5 9 M X 8 7 M + d X Z v r C n L 8 x 5 b U p S 1 M + s 6 n N r z 7 a 1 A Z w Z D F 9 w X N L s G n T w E L W l r G 6 4 O D 3 q k V p g i C F Q v 6 6 e S l w + / 5 y / u r T U u D 2 9 f M l 6 U B A J g + 5 y B c W B i c F l r V / H + S e n j r f P r z 8 f j P 7 e v P O / r P + t 5 g K 1 7 2 f 4 L O z e r V C 2 N 9 0 N 3 4 A U E s B A i 0 A F A A C A A g A 6 m B 3 W n / 0 / e y l A A A A 9 g A A A B I A A A A A A A A A A A A A A A A A A A A A A E N v b m Z p Z y 9 Q Y W N r Y W d l L n h t b F B L A Q I t A B Q A A g A I A O p g d 1 o P y u m r p A A A A O k A A A A T A A A A A A A A A A A A A A A A A P E A A A B b Q 2 9 u d G V u d F 9 U e X B l c 1 0 u e G 1 s U E s B A i 0 A F A A C A A g A 6 m B 3 W l 4 H 3 o 2 5 A Q A A Y Q I A A B M A A A A A A A A A A A A A A A A A 4 g E A A E Z v c m 1 1 b G F z L 1 N l Y 3 R p b 2 4 x L m 1 Q S w U G A A A A A A M A A w D C A A A A 6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B I A A A A A A A B C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d p Z C U z R D E y N T E 2 O T Y y M z E l M j Z z a W 5 n b G U l M 0 R 0 c n V l J T I 2 b 3 V 0 c H V 0 J T N E Y 3 N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U Y X J n Z X Q i I F Z h b H V l P S J z c H V i P 2 d p Z F 8 x M j U x N j k 2 M j M x X 3 N p b m d s Z V 9 0 c n V l X 2 9 1 d H B 1 d F 9 j c 3 Y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T Q U r l k 4 H n l a o m c X V v d D s s J n F 1 b 3 Q 7 S k F O M T M m c X V v d D s s J n F 1 b 3 Q 7 5 Z W G 5 Z O B 5 Z C N J n F 1 b 3 Q 7 L C Z x d W 9 0 O + W V h u W T g e W Q j e + 8 k i Z x d W 9 0 O y w m c X V v d D v n q I 7 o v r z k v q H m o L w m c X V v d D s s J n F 1 b 3 Q 7 5 a S n 5 Y i G 6 a G e 5 Z C N 4 4 K z 4 4 O 8 4 4 O J J n F 1 b 3 Q 7 L C Z x d W 9 0 O + W V h u W T g e W M u u W I h u + 8 k u O C s + O D v O O D i S Z x d W 9 0 O y w m c X V v d D v l p K f l i I b p o Z 7 l k I 0 m c X V v d D s s J n F 1 b 3 Q 7 5 Z W G 5 Z O B 5 Y y 6 5 Y i G 7 7 y S J n F 1 b 3 Q 7 X S I g L z 4 8 R W 5 0 c n k g V H l w Z T 0 i R m l s b E N v b H V t b l R 5 c G V z I i B W Y W x 1 Z T 0 i c 0 J n W U d C Z 0 1 H Q m d Z R y I g L z 4 8 R W 5 0 c n k g V H l w Z T 0 i R m l s b E x h c 3 R V c G R h d G V k I i B W Y W x 1 Z T 0 i Z D I w M j U t M D M t M j N U M D M 6 M D c 6 M j E u N z M 3 N j k 4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1 M i I g L z 4 8 R W 5 0 c n k g V H l w Z T 0 i U X V l c n l J R C I g V m F s d W U 9 I n N j O T k 1 Y z M 2 Y S 0 0 N 2 R k L T Q w M m I t O D Q 5 Z S 1 j N j k 2 Y j Q w N m N j Y T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d p Z D 0 x M j U x N j k 2 M j M x X H U w M D I 2 c 2 l u Z 2 x l P X R y d W V c d T A w M j Z v d X R w d X Q 9 Y 3 N 2 L 0 F 1 d G 9 S Z W 1 v d m V k Q 2 9 s d W 1 u c z E u e 1 N B S u W T g e e V q i w w f S Z x d W 9 0 O y w m c X V v d D t T Z W N 0 a W 9 u M S 9 w d W I / Z 2 l k P T E y N T E 2 O T Y y M z F c d T A w M j Z z a W 5 n b G U 9 d H J 1 Z V x 1 M D A y N m 9 1 d H B 1 d D 1 j c 3 Y v Q X V 0 b 1 J l b W 9 2 Z W R D b 2 x 1 b W 5 z M S 5 7 S k F O M T M s M X 0 m c X V v d D s s J n F 1 b 3 Q 7 U 2 V j d G l v b j E v c H V i P 2 d p Z D 0 x M j U x N j k 2 M j M x X H U w M D I 2 c 2 l u Z 2 x l P X R y d W V c d T A w M j Z v d X R w d X Q 9 Y 3 N 2 L 0 F 1 d G 9 S Z W 1 v d m V k Q 2 9 s d W 1 u c z E u e + W V h u W T g e W Q j S w y f S Z x d W 9 0 O y w m c X V v d D t T Z W N 0 a W 9 u M S 9 w d W I / Z 2 l k P T E y N T E 2 O T Y y M z F c d T A w M j Z z a W 5 n b G U 9 d H J 1 Z V x 1 M D A y N m 9 1 d H B 1 d D 1 j c 3 Y v Q X V 0 b 1 J l b W 9 2 Z W R D b 2 x 1 b W 5 z M S 5 7 5 Z W G 5 Z O B 5 Z C N 7 7 y S L D N 9 J n F 1 b 3 Q 7 L C Z x d W 9 0 O 1 N l Y 3 R p b 2 4 x L 3 B 1 Y j 9 n a W Q 9 M T I 1 M T Y 5 N j I z M V x 1 M D A y N n N p b m d s Z T 1 0 c n V l X H U w M D I 2 b 3 V 0 c H V 0 P W N z d i 9 B d X R v U m V t b 3 Z l Z E N v b H V t b n M x L n v n q I 7 o v r z k v q H m o L w s N H 0 m c X V v d D s s J n F 1 b 3 Q 7 U 2 V j d G l v b j E v c H V i P 2 d p Z D 0 x M j U x N j k 2 M j M x X H U w M D I 2 c 2 l u Z 2 x l P X R y d W V c d T A w M j Z v d X R w d X Q 9 Y 3 N 2 L 0 F 1 d G 9 S Z W 1 v d m V k Q 2 9 s d W 1 u c z E u e + W k p + W I h u m h n u W Q j e O C s + O D v O O D i S w 1 f S Z x d W 9 0 O y w m c X V v d D t T Z W N 0 a W 9 u M S 9 w d W I / Z 2 l k P T E y N T E 2 O T Y y M z F c d T A w M j Z z a W 5 n b G U 9 d H J 1 Z V x 1 M D A y N m 9 1 d H B 1 d D 1 j c 3 Y v Q X V 0 b 1 J l b W 9 2 Z W R D b 2 x 1 b W 5 z M S 5 7 5 Z W G 5 Z O B 5 Y y 6 5 Y i G 7 7 y S 4 4 K z 4 4 O 8 4 4 O J L D Z 9 J n F 1 b 3 Q 7 L C Z x d W 9 0 O 1 N l Y 3 R p b 2 4 x L 3 B 1 Y j 9 n a W Q 9 M T I 1 M T Y 5 N j I z M V x 1 M D A y N n N p b m d s Z T 1 0 c n V l X H U w M D I 2 b 3 V 0 c H V 0 P W N z d i 9 B d X R v U m V t b 3 Z l Z E N v b H V t b n M x L n v l p K f l i I b p o Z 7 l k I 0 s N 3 0 m c X V v d D s s J n F 1 b 3 Q 7 U 2 V j d G l v b j E v c H V i P 2 d p Z D 0 x M j U x N j k 2 M j M x X H U w M D I 2 c 2 l u Z 2 x l P X R y d W V c d T A w M j Z v d X R w d X Q 9 Y 3 N 2 L 0 F 1 d G 9 S Z W 1 v d m V k Q 2 9 s d W 1 u c z E u e + W V h u W T g e W M u u W I h u + 8 k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w d W I / Z 2 l k P T E y N T E 2 O T Y y M z F c d T A w M j Z z a W 5 n b G U 9 d H J 1 Z V x 1 M D A y N m 9 1 d H B 1 d D 1 j c 3 Y v Q X V 0 b 1 J l b W 9 2 Z W R D b 2 x 1 b W 5 z M S 5 7 U 0 F K 5 Z O B 5 5 W q L D B 9 J n F 1 b 3 Q 7 L C Z x d W 9 0 O 1 N l Y 3 R p b 2 4 x L 3 B 1 Y j 9 n a W Q 9 M T I 1 M T Y 5 N j I z M V x 1 M D A y N n N p b m d s Z T 1 0 c n V l X H U w M D I 2 b 3 V 0 c H V 0 P W N z d i 9 B d X R v U m V t b 3 Z l Z E N v b H V t b n M x L n t K Q U 4 x M y w x f S Z x d W 9 0 O y w m c X V v d D t T Z W N 0 a W 9 u M S 9 w d W I / Z 2 l k P T E y N T E 2 O T Y y M z F c d T A w M j Z z a W 5 n b G U 9 d H J 1 Z V x 1 M D A y N m 9 1 d H B 1 d D 1 j c 3 Y v Q X V 0 b 1 J l b W 9 2 Z W R D b 2 x 1 b W 5 z M S 5 7 5 Z W G 5 Z O B 5 Z C N L D J 9 J n F 1 b 3 Q 7 L C Z x d W 9 0 O 1 N l Y 3 R p b 2 4 x L 3 B 1 Y j 9 n a W Q 9 M T I 1 M T Y 5 N j I z M V x 1 M D A y N n N p b m d s Z T 1 0 c n V l X H U w M D I 2 b 3 V 0 c H V 0 P W N z d i 9 B d X R v U m V t b 3 Z l Z E N v b H V t b n M x L n v l l Y b l k 4 H l k I 3 v v J I s M 3 0 m c X V v d D s s J n F 1 b 3 Q 7 U 2 V j d G l v b j E v c H V i P 2 d p Z D 0 x M j U x N j k 2 M j M x X H U w M D I 2 c 2 l u Z 2 x l P X R y d W V c d T A w M j Z v d X R w d X Q 9 Y 3 N 2 L 0 F 1 d G 9 S Z W 1 v d m V k Q 2 9 s d W 1 u c z E u e + e o j u i + v O S + o e a g v C w 0 f S Z x d W 9 0 O y w m c X V v d D t T Z W N 0 a W 9 u M S 9 w d W I / Z 2 l k P T E y N T E 2 O T Y y M z F c d T A w M j Z z a W 5 n b G U 9 d H J 1 Z V x 1 M D A y N m 9 1 d H B 1 d D 1 j c 3 Y v Q X V 0 b 1 J l b W 9 2 Z W R D b 2 x 1 b W 5 z M S 5 7 5 a S n 5 Y i G 6 a G e 5 Z C N 4 4 K z 4 4 O 8 4 4 O J L D V 9 J n F 1 b 3 Q 7 L C Z x d W 9 0 O 1 N l Y 3 R p b 2 4 x L 3 B 1 Y j 9 n a W Q 9 M T I 1 M T Y 5 N j I z M V x 1 M D A y N n N p b m d s Z T 1 0 c n V l X H U w M D I 2 b 3 V 0 c H V 0 P W N z d i 9 B d X R v U m V t b 3 Z l Z E N v b H V t b n M x L n v l l Y b l k 4 H l j L r l i I b v v J L j g r P j g 7 z j g 4 k s N n 0 m c X V v d D s s J n F 1 b 3 Q 7 U 2 V j d G l v b j E v c H V i P 2 d p Z D 0 x M j U x N j k 2 M j M x X H U w M D I 2 c 2 l u Z 2 x l P X R y d W V c d T A w M j Z v d X R w d X Q 9 Y 3 N 2 L 0 F 1 d G 9 S Z W 1 v d m V k Q 2 9 s d W 1 u c z E u e + W k p + W I h u m h n u W Q j S w 3 f S Z x d W 9 0 O y w m c X V v d D t T Z W N 0 a W 9 u M S 9 w d W I / Z 2 l k P T E y N T E 2 O T Y y M z F c d T A w M j Z z a W 5 n b G U 9 d H J 1 Z V x 1 M D A y N m 9 1 d H B 1 d D 1 j c 3 Y v Q X V 0 b 1 J l b W 9 2 Z W R D b 2 x 1 b W 5 z M S 5 7 5 Z W G 5 Z O B 5 Y y 6 5 Y i G 7 7 y S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W I l M 0 Z n a W Q l M 0 Q x M j U x N j k 2 M j M x J T I 2 c 2 l u Z 2 x l J T N E d H J 1 Z S U y N m 9 1 d H B 1 d C U z R G N z d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n a W Q l M 0 Q x M j U x N j k 2 M j M x J T I 2 c 2 l u Z 2 x l J T N E d H J 1 Z S U y N m 9 1 d H B 1 d C U z R G N z d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n a W Q l M 0 Q x M j U x N j k 2 M j M x J T I 2 c 2 l u Z 2 x l J T N E d H J 1 Z S U y N m 9 1 d H B 1 d C U z R G N z d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5 F R j e W F 1 E e j t l x j I X x i X g A A A A A C A A A A A A A Q Z g A A A A E A A C A A A A B U w x l x i S t Y a p i 8 Y A d D d U e F 1 L + x g a v 5 e + 8 Z 1 B 0 b N H z V S A A A A A A O g A A A A A I A A C A A A A B s S 2 u 6 m b A c Q I m Q K E A + Y 8 6 P J G O J 6 9 o v Y I x d 9 i C Y 0 w Z o q V A A A A B g T b 2 8 z l i 4 2 V A 9 1 + / d 2 W L L 7 H F I 2 M s X G p t g Q v M B E q 6 O C P 4 7 M L C Y q k 5 6 M H c q l E c i o 8 l j M D 6 e G z W 8 J f A w A a 4 o w W f 2 n w 7 6 S T 3 7 L g 1 R F l c p O P i V s k A A A A C 5 V f 1 k a Y i j i C n O q q j N I b r x F 6 5 q A n z Q x Z 8 5 m g 4 / N w d W 4 A u h s r n H 2 U A u U Y 3 N 3 X b P T z v 2 8 L 9 9 3 E y f W 7 / m U E h A y V z c < / D a t a M a s h u p > 
</file>

<file path=customXml/itemProps1.xml><?xml version="1.0" encoding="utf-8"?>
<ds:datastoreItem xmlns:ds="http://schemas.openxmlformats.org/officeDocument/2006/customXml" ds:itemID="{BE1F0CA5-C4FF-41EF-B36B-DA08EB6610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県連注文票入力フォーム</vt:lpstr>
      <vt:lpstr>団名＆隊名</vt:lpstr>
      <vt:lpstr>県連ポロシャツサイズ</vt:lpstr>
      <vt:lpstr>請求書</vt:lpstr>
      <vt:lpstr>領収書</vt:lpstr>
      <vt:lpstr>定価表</vt:lpstr>
      <vt:lpstr>用品オープンデータ</vt:lpstr>
      <vt:lpstr>県連注文票(自動計算)操作説明</vt:lpstr>
      <vt:lpstr>県連注文票入力フォーム!Print_Area</vt:lpstr>
      <vt:lpstr>請求書!Print_Area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Goya LN Hirotake</dc:creator>
  <cp:lastModifiedBy>okinawa bs</cp:lastModifiedBy>
  <cp:lastPrinted>2024-12-12T07:30:13Z</cp:lastPrinted>
  <dcterms:created xsi:type="dcterms:W3CDTF">2020-04-17T05:38:00Z</dcterms:created>
  <dcterms:modified xsi:type="dcterms:W3CDTF">2025-03-23T03:10:03Z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