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oki\Downloads\"/>
    </mc:Choice>
  </mc:AlternateContent>
  <xr:revisionPtr revIDLastSave="0" documentId="13_ncr:1_{D6410953-20A6-475F-8929-E56F3A580C64}" xr6:coauthVersionLast="47" xr6:coauthVersionMax="47" xr10:uidLastSave="{00000000-0000-0000-0000-000000000000}"/>
  <bookViews>
    <workbookView xWindow="-110" yWindow="-110" windowWidth="19420" windowHeight="11500" xr2:uid="{E3C4E734-266E-4605-8E84-59AD4A478CC1}"/>
  </bookViews>
  <sheets>
    <sheet name="2025年度沖縄県連加盟登録費自動計算書" sheetId="1" r:id="rId1"/>
  </sheets>
  <definedNames>
    <definedName name="_xlnm.Print_Area" localSheetId="0">'2025年度沖縄県連加盟登録費自動計算書'!$A$1:$I$42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2" i="1" s="1"/>
  <c r="E23" i="1"/>
  <c r="F23" i="1" s="1"/>
  <c r="H32" i="1"/>
  <c r="H31" i="1"/>
  <c r="H30" i="1"/>
  <c r="H29" i="1"/>
  <c r="H28" i="1"/>
  <c r="F19" i="1"/>
  <c r="H19" i="1" s="1"/>
  <c r="F17" i="1"/>
  <c r="H17" i="1" s="1"/>
  <c r="F15" i="1"/>
  <c r="H15" i="1" s="1"/>
  <c r="F13" i="1"/>
  <c r="H13" i="1" s="1"/>
  <c r="F10" i="1"/>
  <c r="F11" i="1"/>
  <c r="H11" i="1" s="1"/>
  <c r="H10" i="1"/>
  <c r="H33" i="1" l="1"/>
  <c r="G22" i="1"/>
  <c r="H22" i="1" s="1"/>
  <c r="H35" i="1" l="1"/>
</calcChain>
</file>

<file path=xl/sharedStrings.xml><?xml version="1.0" encoding="utf-8"?>
<sst xmlns="http://schemas.openxmlformats.org/spreadsheetml/2006/main" count="54" uniqueCount="46">
  <si>
    <t>受領印</t>
    <rPh sb="0" eb="3">
      <t>ジュリョウイン</t>
    </rPh>
    <phoneticPr fontId="2"/>
  </si>
  <si>
    <t>備考欄</t>
    <rPh sb="0" eb="2">
      <t>ビコウ</t>
    </rPh>
    <rPh sb="2" eb="3">
      <t>ラン</t>
    </rPh>
    <phoneticPr fontId="2"/>
  </si>
  <si>
    <t>沖縄県連盟登録費合計金額（①＋②＋③）</t>
    <rPh sb="0" eb="2">
      <t>オキナワ</t>
    </rPh>
    <rPh sb="2" eb="5">
      <t>ケンレンメイ</t>
    </rPh>
    <rPh sb="5" eb="8">
      <t>トウロクヒ</t>
    </rPh>
    <rPh sb="8" eb="10">
      <t>ゴウケイ</t>
    </rPh>
    <rPh sb="10" eb="12">
      <t>キンガク</t>
    </rPh>
    <phoneticPr fontId="2"/>
  </si>
  <si>
    <t>③</t>
    <phoneticPr fontId="2"/>
  </si>
  <si>
    <t>ローバースカウト隊</t>
    <rPh sb="8" eb="9">
      <t>タイ</t>
    </rPh>
    <phoneticPr fontId="2"/>
  </si>
  <si>
    <t>ベンチャースカウト隊</t>
    <rPh sb="9" eb="10">
      <t>タイ</t>
    </rPh>
    <phoneticPr fontId="2"/>
  </si>
  <si>
    <t>ボーイスカウト隊</t>
    <rPh sb="7" eb="8">
      <t>タイ</t>
    </rPh>
    <phoneticPr fontId="2"/>
  </si>
  <si>
    <t>カブスカウト隊</t>
    <rPh sb="6" eb="7">
      <t>タイ</t>
    </rPh>
    <phoneticPr fontId="2"/>
  </si>
  <si>
    <t>ビーバー隊</t>
    <rPh sb="4" eb="5">
      <t>タイ</t>
    </rPh>
    <phoneticPr fontId="2"/>
  </si>
  <si>
    <t>隊　　　　</t>
    <rPh sb="0" eb="1">
      <t>タイ</t>
    </rPh>
    <phoneticPr fontId="2"/>
  </si>
  <si>
    <t>スカウト</t>
    <phoneticPr fontId="2"/>
  </si>
  <si>
    <t>②</t>
    <phoneticPr fontId="2"/>
  </si>
  <si>
    <t>合計人数</t>
    <rPh sb="0" eb="2">
      <t>ゴウケイ</t>
    </rPh>
    <rPh sb="2" eb="4">
      <t>ニンズウ</t>
    </rPh>
    <phoneticPr fontId="2"/>
  </si>
  <si>
    <t>団委員・育成会員
指導者</t>
    <rPh sb="9" eb="12">
      <t>シドウシャ</t>
    </rPh>
    <phoneticPr fontId="2"/>
  </si>
  <si>
    <t>登録者
合計</t>
    <rPh sb="0" eb="2">
      <t>トウロク</t>
    </rPh>
    <rPh sb="2" eb="3">
      <t>シャ</t>
    </rPh>
    <rPh sb="4" eb="6">
      <t>ゴウケイ</t>
    </rPh>
    <phoneticPr fontId="2"/>
  </si>
  <si>
    <t>スカウト</t>
  </si>
  <si>
    <t>指導者</t>
    <rPh sb="0" eb="3">
      <t>シドウシャ</t>
    </rPh>
    <phoneticPr fontId="2"/>
  </si>
  <si>
    <t>RS隊</t>
    <rPh sb="2" eb="3">
      <t>タイ</t>
    </rPh>
    <phoneticPr fontId="2"/>
  </si>
  <si>
    <t>VS隊</t>
    <rPh sb="2" eb="3">
      <t>タイ</t>
    </rPh>
    <phoneticPr fontId="2"/>
  </si>
  <si>
    <t>BS隊</t>
    <rPh sb="2" eb="3">
      <t>タイ</t>
    </rPh>
    <phoneticPr fontId="2"/>
  </si>
  <si>
    <t>CS隊</t>
    <rPh sb="2" eb="3">
      <t>タイ</t>
    </rPh>
    <phoneticPr fontId="2"/>
  </si>
  <si>
    <t>BVS隊</t>
    <rPh sb="3" eb="4">
      <t>タイ</t>
    </rPh>
    <phoneticPr fontId="2"/>
  </si>
  <si>
    <t>団委員・育成会員</t>
    <rPh sb="0" eb="1">
      <t>ダン</t>
    </rPh>
    <rPh sb="1" eb="3">
      <t>イイン</t>
    </rPh>
    <rPh sb="4" eb="6">
      <t>イクセイ</t>
    </rPh>
    <rPh sb="6" eb="8">
      <t>カイイン</t>
    </rPh>
    <phoneticPr fontId="2"/>
  </si>
  <si>
    <t>個人　</t>
    <rPh sb="0" eb="2">
      <t>コジン</t>
    </rPh>
    <phoneticPr fontId="2"/>
  </si>
  <si>
    <t xml:space="preserve">① </t>
    <phoneticPr fontId="2"/>
  </si>
  <si>
    <t>団登録費　</t>
    <rPh sb="0" eb="4">
      <t>ダントウロクヒ</t>
    </rPh>
    <phoneticPr fontId="2"/>
  </si>
  <si>
    <t>小計金額（円）</t>
    <rPh sb="0" eb="2">
      <t>ショウケイ</t>
    </rPh>
    <rPh sb="2" eb="4">
      <t>キンガク</t>
    </rPh>
    <rPh sb="5" eb="6">
      <t>エン</t>
    </rPh>
    <phoneticPr fontId="2"/>
  </si>
  <si>
    <t>人数</t>
    <rPh sb="0" eb="1">
      <t>ヒト</t>
    </rPh>
    <rPh sb="1" eb="2">
      <t>スウ</t>
    </rPh>
    <phoneticPr fontId="2"/>
  </si>
  <si>
    <t>構成</t>
    <rPh sb="0" eb="2">
      <t>コウセイ</t>
    </rPh>
    <phoneticPr fontId="2"/>
  </si>
  <si>
    <t>団名</t>
    <rPh sb="0" eb="1">
      <t>ダン</t>
    </rPh>
    <rPh sb="1" eb="2">
      <t>メイ</t>
    </rPh>
    <phoneticPr fontId="2"/>
  </si>
  <si>
    <t>日本ボーイスカウト沖縄県連盟</t>
    <rPh sb="0" eb="2">
      <t>ニホン</t>
    </rPh>
    <rPh sb="9" eb="14">
      <t>オキナワケンレンメイ</t>
    </rPh>
    <phoneticPr fontId="2"/>
  </si>
  <si>
    <t>一般財団法人</t>
    <rPh sb="0" eb="2">
      <t>イッパン</t>
    </rPh>
    <rPh sb="2" eb="6">
      <t>ザイダンホウジン</t>
    </rPh>
    <phoneticPr fontId="2"/>
  </si>
  <si>
    <t>隊登録費合計</t>
    <rPh sb="0" eb="4">
      <t>タイトウロクヒ</t>
    </rPh>
    <rPh sb="4" eb="6">
      <t>ゴウケイ</t>
    </rPh>
    <phoneticPr fontId="2"/>
  </si>
  <si>
    <t>隊数</t>
    <rPh sb="0" eb="2">
      <t>タイスウ</t>
    </rPh>
    <phoneticPr fontId="2"/>
  </si>
  <si>
    <t>団委員長氏名　　</t>
    <rPh sb="0" eb="1">
      <t>ダン</t>
    </rPh>
    <rPh sb="1" eb="4">
      <t>イインチョウ</t>
    </rPh>
    <rPh sb="4" eb="6">
      <t>シメイ</t>
    </rPh>
    <phoneticPr fontId="2"/>
  </si>
  <si>
    <t>理事長　　伊敷 元秀　殿</t>
    <rPh sb="0" eb="3">
      <t>リジチョウ</t>
    </rPh>
    <rPh sb="5" eb="7">
      <t>イシキ</t>
    </rPh>
    <rPh sb="8" eb="10">
      <t>モトヒデ</t>
    </rPh>
    <rPh sb="11" eb="12">
      <t>ドノ</t>
    </rPh>
    <phoneticPr fontId="2"/>
  </si>
  <si>
    <t>※黄色部に入力すると自動記入します。</t>
    <rPh sb="1" eb="4">
      <t>キイロブ</t>
    </rPh>
    <rPh sb="5" eb="7">
      <t>ニュウリョク</t>
    </rPh>
    <rPh sb="10" eb="14">
      <t>ジドウキニュウ</t>
    </rPh>
    <phoneticPr fontId="2"/>
  </si>
  <si>
    <t xml:space="preserve">隊計  </t>
    <rPh sb="0" eb="1">
      <t>タイ</t>
    </rPh>
    <rPh sb="1" eb="2">
      <t>ケイ</t>
    </rPh>
    <phoneticPr fontId="2"/>
  </si>
  <si>
    <t>　　月　 　　日</t>
    <phoneticPr fontId="2"/>
  </si>
  <si>
    <t>※個人の県連登録費の内訳＝2,500円＋県連派遣費500円。</t>
    <rPh sb="1" eb="3">
      <t>コジン</t>
    </rPh>
    <rPh sb="4" eb="6">
      <t>ケンレン</t>
    </rPh>
    <rPh sb="6" eb="9">
      <t>トウロクヒ</t>
    </rPh>
    <rPh sb="10" eb="12">
      <t>ウチワケ</t>
    </rPh>
    <rPh sb="18" eb="19">
      <t>エン</t>
    </rPh>
    <rPh sb="20" eb="22">
      <t>ケンレン</t>
    </rPh>
    <rPh sb="22" eb="25">
      <t>ハケンヒ</t>
    </rPh>
    <rPh sb="28" eb="29">
      <t>エン</t>
    </rPh>
    <phoneticPr fontId="2"/>
  </si>
  <si>
    <t>※新規の9月以降の個人の県連登録費の内訳＝1,250円（半額）＋県連派遣費500円。</t>
    <rPh sb="1" eb="3">
      <t>シンキ</t>
    </rPh>
    <rPh sb="5" eb="8">
      <t>ガツイコウ</t>
    </rPh>
    <rPh sb="9" eb="11">
      <t>コジン</t>
    </rPh>
    <rPh sb="12" eb="14">
      <t>ケンレン</t>
    </rPh>
    <rPh sb="14" eb="17">
      <t>トウロクヒ</t>
    </rPh>
    <rPh sb="18" eb="20">
      <t>ウチワケ</t>
    </rPh>
    <rPh sb="26" eb="27">
      <t>エン</t>
    </rPh>
    <rPh sb="28" eb="30">
      <t>ハンガク</t>
    </rPh>
    <rPh sb="32" eb="34">
      <t>ケンレン</t>
    </rPh>
    <rPh sb="34" eb="37">
      <t>ハケンヒ</t>
    </rPh>
    <rPh sb="40" eb="41">
      <t>エン</t>
    </rPh>
    <phoneticPr fontId="2"/>
  </si>
  <si>
    <r>
      <rPr>
        <sz val="10"/>
        <color theme="1"/>
        <rFont val="游ゴシック"/>
        <family val="3"/>
        <charset val="128"/>
        <scheme val="minor"/>
      </rPr>
      <t xml:space="preserve">県連登録費
</t>
    </r>
    <r>
      <rPr>
        <sz val="12"/>
        <color theme="1"/>
        <rFont val="游ゴシック"/>
        <family val="3"/>
        <charset val="128"/>
        <scheme val="minor"/>
      </rPr>
      <t xml:space="preserve">3,000円／人
</t>
    </r>
    <r>
      <rPr>
        <sz val="6"/>
        <color theme="1"/>
        <rFont val="游ゴシック"/>
        <family val="3"/>
        <charset val="128"/>
        <scheme val="minor"/>
      </rPr>
      <t>(</t>
    </r>
    <r>
      <rPr>
        <sz val="8"/>
        <color theme="1"/>
        <rFont val="游ゴシック"/>
        <family val="3"/>
        <charset val="128"/>
        <scheme val="minor"/>
      </rPr>
      <t>9月以降新規登録費
1,750円／人)</t>
    </r>
    <r>
      <rPr>
        <sz val="12"/>
        <color theme="1"/>
        <rFont val="游ゴシック"/>
        <family val="3"/>
        <charset val="128"/>
        <scheme val="minor"/>
      </rPr>
      <t xml:space="preserve">
※</t>
    </r>
  </si>
  <si>
    <r>
      <t xml:space="preserve">
</t>
    </r>
    <r>
      <rPr>
        <sz val="10"/>
        <color theme="1"/>
        <rFont val="游ゴシック"/>
        <family val="3"/>
        <charset val="128"/>
        <scheme val="minor"/>
      </rPr>
      <t>県連隊費</t>
    </r>
    <r>
      <rPr>
        <sz val="12"/>
        <color theme="1"/>
        <rFont val="游ゴシック"/>
        <family val="3"/>
        <charset val="128"/>
        <scheme val="minor"/>
      </rPr>
      <t xml:space="preserve">
2,000円／隊</t>
    </r>
    <rPh sb="13" eb="14">
      <t>タイ</t>
    </rPh>
    <phoneticPr fontId="2"/>
  </si>
  <si>
    <t>第　　団　　　　　　　</t>
    <rPh sb="0" eb="1">
      <t>ダイ</t>
    </rPh>
    <rPh sb="3" eb="4">
      <t>ダン</t>
    </rPh>
    <phoneticPr fontId="2"/>
  </si>
  <si>
    <t>2025年</t>
    <rPh sb="4" eb="5">
      <t>ネン</t>
    </rPh>
    <phoneticPr fontId="2"/>
  </si>
  <si>
    <t>2025年度沖縄県連盟登録費計算書</t>
    <rPh sb="4" eb="6">
      <t>ネンド</t>
    </rPh>
    <rPh sb="6" eb="8">
      <t>オキナワ</t>
    </rPh>
    <rPh sb="8" eb="11">
      <t>ケンレンメイ</t>
    </rPh>
    <rPh sb="11" eb="14">
      <t>トウロクヒ</t>
    </rPh>
    <rPh sb="14" eb="17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</si>
</sst>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AR P丸ゴシック体M04"/>
      <family val="3"/>
      <charset val="128"/>
    </font>
    <font>
      <sz val="12"/>
      <color theme="1"/>
      <name val="AR P丸ゴシック体M04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AR P悠々ｺﾞｼｯｸ体E04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right"/>
    </xf>
    <xf numFmtId="38" fontId="3" fillId="0" borderId="13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13" fillId="0" borderId="0" xfId="0" applyFont="1" applyAlignment="1">
      <alignment vertical="top"/>
    </xf>
    <xf numFmtId="0" fontId="14" fillId="0" borderId="3" xfId="0" applyFont="1" applyBorder="1">
      <alignment vertical="center"/>
    </xf>
    <xf numFmtId="0" fontId="14" fillId="0" borderId="3" xfId="0" applyFont="1" applyBorder="1" applyAlignment="1">
      <alignment horizontal="left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/>
    </xf>
    <xf numFmtId="3" fontId="3" fillId="0" borderId="13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3" borderId="11" xfId="0" applyFont="1" applyFill="1" applyBorder="1" applyAlignment="1"/>
    <xf numFmtId="0" fontId="3" fillId="0" borderId="11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3" fillId="0" borderId="8" xfId="0" applyFont="1" applyBorder="1" applyAlignment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3" xfId="0" applyFont="1" applyFill="1" applyBorder="1">
      <alignment vertical="center"/>
    </xf>
    <xf numFmtId="3" fontId="3" fillId="4" borderId="16" xfId="0" applyNumberFormat="1" applyFont="1" applyFill="1" applyBorder="1" applyAlignment="1">
      <alignment horizontal="right" vertical="center"/>
    </xf>
    <xf numFmtId="0" fontId="3" fillId="4" borderId="17" xfId="0" applyFont="1" applyFill="1" applyBorder="1" applyAlignment="1">
      <alignment horizontal="right"/>
    </xf>
    <xf numFmtId="0" fontId="0" fillId="0" borderId="0" xfId="0" applyAlignment="1"/>
    <xf numFmtId="0" fontId="0" fillId="0" borderId="15" xfId="0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3" fontId="12" fillId="5" borderId="16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right"/>
    </xf>
    <xf numFmtId="3" fontId="9" fillId="0" borderId="2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12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right"/>
    </xf>
    <xf numFmtId="38" fontId="3" fillId="3" borderId="8" xfId="1" applyFont="1" applyFill="1" applyBorder="1" applyAlignment="1">
      <alignment vertical="center"/>
    </xf>
    <xf numFmtId="0" fontId="15" fillId="0" borderId="8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right"/>
    </xf>
    <xf numFmtId="0" fontId="17" fillId="0" borderId="0" xfId="0" applyFont="1" applyAlignment="1">
      <alignment vertical="top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8" xfId="0" applyFont="1" applyBorder="1" applyAlignment="1"/>
    <xf numFmtId="0" fontId="3" fillId="0" borderId="1" xfId="0" applyFont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3" fillId="4" borderId="18" xfId="0" applyNumberFormat="1" applyFont="1" applyFill="1" applyBorder="1" applyAlignment="1">
      <alignment horizontal="right"/>
    </xf>
    <xf numFmtId="0" fontId="3" fillId="4" borderId="19" xfId="0" applyFont="1" applyFill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3" fontId="8" fillId="0" borderId="19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/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66"/>
      <color rgb="FFFFCCFF"/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BCE3-E4DF-4FD7-A576-ADAA4017E72A}">
  <dimension ref="B1:Q42"/>
  <sheetViews>
    <sheetView tabSelected="1" view="pageBreakPreview" zoomScaleNormal="100" zoomScaleSheetLayoutView="100" workbookViewId="0">
      <selection activeCell="B9" sqref="B9:D9"/>
    </sheetView>
  </sheetViews>
  <sheetFormatPr defaultRowHeight="18" x14ac:dyDescent="0.55000000000000004"/>
  <cols>
    <col min="2" max="2" width="9.33203125" customWidth="1"/>
    <col min="3" max="3" width="8.08203125" customWidth="1"/>
    <col min="4" max="4" width="12" customWidth="1"/>
    <col min="5" max="5" width="7.58203125" customWidth="1"/>
    <col min="6" max="6" width="4.08203125" customWidth="1"/>
    <col min="7" max="7" width="13.1640625" customWidth="1"/>
    <col min="8" max="8" width="17" customWidth="1"/>
    <col min="9" max="9" width="5.4140625" customWidth="1"/>
  </cols>
  <sheetData>
    <row r="1" spans="2:17" ht="20" x14ac:dyDescent="0.55000000000000004">
      <c r="B1" s="2" t="s">
        <v>31</v>
      </c>
      <c r="C1" s="2"/>
      <c r="D1" s="2"/>
      <c r="E1" s="2"/>
      <c r="F1" s="2"/>
      <c r="G1" s="21" t="s">
        <v>44</v>
      </c>
      <c r="H1" s="22" t="s">
        <v>38</v>
      </c>
      <c r="Q1" s="35"/>
    </row>
    <row r="2" spans="2:17" ht="20" x14ac:dyDescent="0.55000000000000004">
      <c r="B2" s="2" t="s">
        <v>30</v>
      </c>
      <c r="C2" s="2"/>
      <c r="D2" s="2"/>
      <c r="E2" s="2"/>
      <c r="F2" s="2"/>
      <c r="G2" s="17"/>
      <c r="H2" s="2"/>
    </row>
    <row r="3" spans="2:17" ht="20" x14ac:dyDescent="0.55000000000000004">
      <c r="B3" s="2" t="s">
        <v>35</v>
      </c>
      <c r="C3" s="2"/>
      <c r="D3" s="2"/>
      <c r="E3" s="2"/>
      <c r="F3" s="2"/>
      <c r="G3" s="2"/>
      <c r="H3" s="2"/>
    </row>
    <row r="4" spans="2:17" ht="20" x14ac:dyDescent="0.55000000000000004">
      <c r="B4" s="2"/>
      <c r="C4" s="2"/>
      <c r="D4" s="2"/>
      <c r="E4" s="57" t="s">
        <v>29</v>
      </c>
      <c r="F4" s="34"/>
      <c r="G4" s="4"/>
      <c r="H4" s="4" t="s">
        <v>43</v>
      </c>
    </row>
    <row r="5" spans="2:17" ht="12" customHeight="1" x14ac:dyDescent="0.55000000000000004">
      <c r="B5" s="2"/>
      <c r="C5" s="2"/>
      <c r="D5" s="2"/>
      <c r="E5" s="2"/>
      <c r="F5" s="2"/>
      <c r="G5" s="2"/>
      <c r="H5" s="2"/>
    </row>
    <row r="6" spans="2:17" ht="20" x14ac:dyDescent="0.55000000000000004">
      <c r="B6" s="2"/>
      <c r="C6" s="2"/>
      <c r="D6" s="2"/>
      <c r="E6" s="4" t="s">
        <v>34</v>
      </c>
      <c r="F6" s="33"/>
      <c r="G6" s="67"/>
      <c r="H6" s="4"/>
    </row>
    <row r="7" spans="2:17" ht="12" customHeight="1" x14ac:dyDescent="0.55000000000000004">
      <c r="B7" s="2"/>
      <c r="C7" s="2"/>
      <c r="D7" s="2"/>
      <c r="E7" s="2"/>
      <c r="F7" s="2"/>
      <c r="G7" s="2"/>
      <c r="H7" s="2"/>
    </row>
    <row r="8" spans="2:17" ht="20" x14ac:dyDescent="0.55000000000000004">
      <c r="B8" s="32" t="s">
        <v>45</v>
      </c>
      <c r="C8" s="17"/>
      <c r="D8" s="17"/>
      <c r="E8" s="17"/>
      <c r="F8" s="17"/>
      <c r="G8" s="70" t="s">
        <v>36</v>
      </c>
      <c r="H8" s="31"/>
    </row>
    <row r="9" spans="2:17" x14ac:dyDescent="0.55000000000000004">
      <c r="B9" s="102" t="s">
        <v>28</v>
      </c>
      <c r="C9" s="103"/>
      <c r="D9" s="103"/>
      <c r="E9" s="30" t="s">
        <v>27</v>
      </c>
      <c r="F9" s="66" t="s">
        <v>37</v>
      </c>
      <c r="G9" s="30"/>
      <c r="H9" s="68" t="s">
        <v>26</v>
      </c>
      <c r="I9" s="8"/>
    </row>
    <row r="10" spans="2:17" ht="20" x14ac:dyDescent="0.6">
      <c r="B10" s="89" t="s">
        <v>23</v>
      </c>
      <c r="C10" s="104" t="s">
        <v>22</v>
      </c>
      <c r="D10" s="105"/>
      <c r="E10" s="39">
        <v>0</v>
      </c>
      <c r="F10" s="43">
        <f>SUM(E10)</f>
        <v>0</v>
      </c>
      <c r="G10" s="96" t="s">
        <v>41</v>
      </c>
      <c r="H10" s="42">
        <f>E10*3000</f>
        <v>0</v>
      </c>
      <c r="I10" s="8"/>
    </row>
    <row r="11" spans="2:17" ht="20" x14ac:dyDescent="0.6">
      <c r="B11" s="90"/>
      <c r="C11" s="86" t="s">
        <v>21</v>
      </c>
      <c r="D11" s="29" t="s">
        <v>16</v>
      </c>
      <c r="E11" s="28">
        <v>0</v>
      </c>
      <c r="F11" s="73">
        <f>SUM(E11,E12)</f>
        <v>0</v>
      </c>
      <c r="G11" s="97"/>
      <c r="H11" s="92">
        <f>F11*3000</f>
        <v>0</v>
      </c>
      <c r="I11" s="8"/>
    </row>
    <row r="12" spans="2:17" ht="20" x14ac:dyDescent="0.6">
      <c r="B12" s="90"/>
      <c r="C12" s="87"/>
      <c r="D12" s="29" t="s">
        <v>15</v>
      </c>
      <c r="E12" s="28">
        <v>0</v>
      </c>
      <c r="F12" s="74"/>
      <c r="G12" s="97"/>
      <c r="H12" s="93"/>
      <c r="I12" s="8"/>
    </row>
    <row r="13" spans="2:17" ht="20" x14ac:dyDescent="0.6">
      <c r="B13" s="90"/>
      <c r="C13" s="86" t="s">
        <v>20</v>
      </c>
      <c r="D13" s="29" t="s">
        <v>16</v>
      </c>
      <c r="E13" s="28">
        <v>0</v>
      </c>
      <c r="F13" s="101">
        <f>SUM(E13,E14)</f>
        <v>0</v>
      </c>
      <c r="G13" s="97"/>
      <c r="H13" s="92">
        <f>SUM(F13*3000)</f>
        <v>0</v>
      </c>
      <c r="I13" s="8"/>
    </row>
    <row r="14" spans="2:17" ht="20" x14ac:dyDescent="0.6">
      <c r="B14" s="90"/>
      <c r="C14" s="87"/>
      <c r="D14" s="29" t="s">
        <v>15</v>
      </c>
      <c r="E14" s="28">
        <v>0</v>
      </c>
      <c r="F14" s="74"/>
      <c r="G14" s="97"/>
      <c r="H14" s="93"/>
      <c r="I14" s="8"/>
    </row>
    <row r="15" spans="2:17" ht="20" x14ac:dyDescent="0.6">
      <c r="B15" s="90"/>
      <c r="C15" s="86" t="s">
        <v>19</v>
      </c>
      <c r="D15" s="29" t="s">
        <v>16</v>
      </c>
      <c r="E15" s="28">
        <v>0</v>
      </c>
      <c r="F15" s="73">
        <f>SUM(E15,E16)</f>
        <v>0</v>
      </c>
      <c r="G15" s="97"/>
      <c r="H15" s="92">
        <f>SUM(F15*3000)</f>
        <v>0</v>
      </c>
      <c r="I15" s="8"/>
    </row>
    <row r="16" spans="2:17" ht="20" x14ac:dyDescent="0.6">
      <c r="B16" s="90"/>
      <c r="C16" s="87"/>
      <c r="D16" s="29" t="s">
        <v>15</v>
      </c>
      <c r="E16" s="28">
        <v>0</v>
      </c>
      <c r="F16" s="74"/>
      <c r="G16" s="97"/>
      <c r="H16" s="93"/>
      <c r="I16" s="8"/>
    </row>
    <row r="17" spans="2:9" ht="20" x14ac:dyDescent="0.6">
      <c r="B17" s="90"/>
      <c r="C17" s="86" t="s">
        <v>18</v>
      </c>
      <c r="D17" s="29" t="s">
        <v>16</v>
      </c>
      <c r="E17" s="28">
        <v>0</v>
      </c>
      <c r="F17" s="73">
        <f>SUM(E17,E18)</f>
        <v>0</v>
      </c>
      <c r="G17" s="97"/>
      <c r="H17" s="92">
        <f>SUM(F17*3000)</f>
        <v>0</v>
      </c>
      <c r="I17" s="8"/>
    </row>
    <row r="18" spans="2:9" ht="20" x14ac:dyDescent="0.6">
      <c r="B18" s="90"/>
      <c r="C18" s="87"/>
      <c r="D18" s="29" t="s">
        <v>15</v>
      </c>
      <c r="E18" s="28">
        <v>0</v>
      </c>
      <c r="F18" s="74"/>
      <c r="G18" s="97"/>
      <c r="H18" s="93"/>
      <c r="I18" s="8"/>
    </row>
    <row r="19" spans="2:9" ht="20" x14ac:dyDescent="0.6">
      <c r="B19" s="90"/>
      <c r="C19" s="86" t="s">
        <v>17</v>
      </c>
      <c r="D19" s="29" t="s">
        <v>16</v>
      </c>
      <c r="E19" s="28">
        <v>0</v>
      </c>
      <c r="F19" s="73">
        <f>SUM(E19,E20)</f>
        <v>0</v>
      </c>
      <c r="G19" s="97"/>
      <c r="H19" s="94">
        <f>SUM(F19*3000)</f>
        <v>0</v>
      </c>
      <c r="I19" s="8"/>
    </row>
    <row r="20" spans="2:9" ht="20.5" thickBot="1" x14ac:dyDescent="0.65">
      <c r="B20" s="90"/>
      <c r="C20" s="87"/>
      <c r="D20" s="29" t="s">
        <v>15</v>
      </c>
      <c r="E20" s="41">
        <v>0</v>
      </c>
      <c r="F20" s="74"/>
      <c r="G20" s="97"/>
      <c r="H20" s="95"/>
      <c r="I20" s="8"/>
    </row>
    <row r="21" spans="2:9" ht="20.5" thickTop="1" x14ac:dyDescent="0.6">
      <c r="B21" s="90"/>
      <c r="C21" s="75" t="s">
        <v>14</v>
      </c>
      <c r="D21" s="78" t="s">
        <v>13</v>
      </c>
      <c r="E21" s="80">
        <f>SUM(E10,E11,E13,E15,E17,E19)</f>
        <v>0</v>
      </c>
      <c r="F21" s="38"/>
      <c r="G21" s="56" t="s">
        <v>12</v>
      </c>
      <c r="H21" s="50"/>
    </row>
    <row r="22" spans="2:9" ht="20" x14ac:dyDescent="0.6">
      <c r="B22" s="90"/>
      <c r="C22" s="76"/>
      <c r="D22" s="79"/>
      <c r="E22" s="81"/>
      <c r="F22" s="38">
        <f>SUM(E21)</f>
        <v>0</v>
      </c>
      <c r="G22" s="84">
        <f>SUM(E21,E23)</f>
        <v>0</v>
      </c>
      <c r="H22" s="82">
        <f>SUM(G22*3000)</f>
        <v>0</v>
      </c>
      <c r="I22" s="51"/>
    </row>
    <row r="23" spans="2:9" ht="20.5" thickBot="1" x14ac:dyDescent="0.65">
      <c r="B23" s="91"/>
      <c r="C23" s="77"/>
      <c r="D23" s="40" t="s">
        <v>10</v>
      </c>
      <c r="E23" s="25">
        <f>SUM(E12,E14,E16,E18,E20)</f>
        <v>0</v>
      </c>
      <c r="F23" s="55">
        <f>SUM(E23)</f>
        <v>0</v>
      </c>
      <c r="G23" s="85"/>
      <c r="H23" s="83"/>
      <c r="I23" s="36" t="s">
        <v>24</v>
      </c>
    </row>
    <row r="24" spans="2:9" ht="12" customHeight="1" thickTop="1" thickBot="1" x14ac:dyDescent="0.65">
      <c r="B24" s="59"/>
      <c r="C24" s="59"/>
      <c r="D24" s="23"/>
      <c r="E24" s="60"/>
      <c r="F24" s="60"/>
      <c r="G24" s="58"/>
      <c r="H24" s="64"/>
      <c r="I24" s="36"/>
    </row>
    <row r="25" spans="2:9" ht="19" thickTop="1" thickBot="1" x14ac:dyDescent="0.6">
      <c r="B25" s="71" t="s">
        <v>25</v>
      </c>
      <c r="C25" s="71"/>
      <c r="D25" s="71"/>
      <c r="E25" s="71"/>
      <c r="F25" s="71"/>
      <c r="G25" s="72"/>
      <c r="H25" s="54">
        <v>10000</v>
      </c>
      <c r="I25" s="19" t="s">
        <v>11</v>
      </c>
    </row>
    <row r="26" spans="2:9" ht="12" customHeight="1" thickTop="1" x14ac:dyDescent="0.55000000000000004">
      <c r="B26" s="62"/>
      <c r="C26" s="61"/>
      <c r="D26" s="19"/>
      <c r="E26" s="61"/>
      <c r="F26" s="52"/>
      <c r="G26" s="61"/>
      <c r="H26" s="63"/>
      <c r="I26" s="19"/>
    </row>
    <row r="27" spans="2:9" x14ac:dyDescent="0.55000000000000004">
      <c r="B27" s="44"/>
      <c r="C27" s="45"/>
      <c r="D27" s="45"/>
      <c r="E27" s="45"/>
      <c r="F27" s="46" t="s">
        <v>33</v>
      </c>
      <c r="G27" s="44"/>
      <c r="H27" s="53"/>
      <c r="I27" s="19"/>
    </row>
    <row r="28" spans="2:9" ht="20" x14ac:dyDescent="0.6">
      <c r="B28" s="88" t="s">
        <v>9</v>
      </c>
      <c r="C28" s="109" t="s">
        <v>8</v>
      </c>
      <c r="D28" s="110"/>
      <c r="E28" s="110"/>
      <c r="F28" s="47">
        <v>0</v>
      </c>
      <c r="G28" s="98" t="s">
        <v>42</v>
      </c>
      <c r="H28" s="27">
        <f>SUM(F28*2000)</f>
        <v>0</v>
      </c>
    </row>
    <row r="29" spans="2:9" ht="20" x14ac:dyDescent="0.6">
      <c r="B29" s="88"/>
      <c r="C29" s="104" t="s">
        <v>7</v>
      </c>
      <c r="D29" s="111"/>
      <c r="E29" s="111"/>
      <c r="F29" s="48">
        <v>0</v>
      </c>
      <c r="G29" s="99"/>
      <c r="H29" s="26">
        <f>SUM(F29*2000)</f>
        <v>0</v>
      </c>
    </row>
    <row r="30" spans="2:9" ht="20" x14ac:dyDescent="0.6">
      <c r="B30" s="88"/>
      <c r="C30" s="104" t="s">
        <v>6</v>
      </c>
      <c r="D30" s="111"/>
      <c r="E30" s="111"/>
      <c r="F30" s="48">
        <v>0</v>
      </c>
      <c r="G30" s="99"/>
      <c r="H30" s="26">
        <f>SUM(F30*2000)</f>
        <v>0</v>
      </c>
    </row>
    <row r="31" spans="2:9" ht="20" x14ac:dyDescent="0.6">
      <c r="B31" s="88"/>
      <c r="C31" s="104" t="s">
        <v>5</v>
      </c>
      <c r="D31" s="111"/>
      <c r="E31" s="111"/>
      <c r="F31" s="48">
        <v>0</v>
      </c>
      <c r="G31" s="99"/>
      <c r="H31" s="37">
        <f>SUM(F31*2000)</f>
        <v>0</v>
      </c>
    </row>
    <row r="32" spans="2:9" ht="20.5" thickBot="1" x14ac:dyDescent="0.65">
      <c r="B32" s="88"/>
      <c r="C32" s="112" t="s">
        <v>4</v>
      </c>
      <c r="D32" s="113"/>
      <c r="E32" s="113"/>
      <c r="F32" s="65">
        <v>0</v>
      </c>
      <c r="G32" s="100"/>
      <c r="H32" s="37">
        <f>SUM(F32*2000)</f>
        <v>0</v>
      </c>
    </row>
    <row r="33" spans="2:9" ht="21" thickTop="1" thickBot="1" x14ac:dyDescent="0.6">
      <c r="B33" s="88"/>
      <c r="C33" s="104" t="s">
        <v>32</v>
      </c>
      <c r="D33" s="111"/>
      <c r="E33" s="111"/>
      <c r="F33" s="111"/>
      <c r="G33" s="111"/>
      <c r="H33" s="49">
        <f>SUM(H28,H29,H30,H31,H32)</f>
        <v>0</v>
      </c>
      <c r="I33" s="19" t="s">
        <v>3</v>
      </c>
    </row>
    <row r="34" spans="2:9" ht="12" customHeight="1" thickTop="1" thickBot="1" x14ac:dyDescent="0.6">
      <c r="B34" s="24"/>
      <c r="C34" s="22"/>
      <c r="D34" s="22"/>
      <c r="E34" s="22"/>
      <c r="F34" s="22"/>
      <c r="G34" s="21"/>
      <c r="H34" s="20"/>
      <c r="I34" s="19"/>
    </row>
    <row r="35" spans="2:9" ht="23.5" thickTop="1" thickBot="1" x14ac:dyDescent="0.65">
      <c r="B35" s="106" t="s">
        <v>2</v>
      </c>
      <c r="C35" s="107"/>
      <c r="D35" s="107"/>
      <c r="E35" s="107"/>
      <c r="F35" s="108"/>
      <c r="G35" s="108"/>
      <c r="H35" s="69">
        <f>SUM(H22,H25,H33)</f>
        <v>10000</v>
      </c>
    </row>
    <row r="36" spans="2:9" ht="20.5" thickTop="1" x14ac:dyDescent="0.55000000000000004">
      <c r="B36" s="18" t="s">
        <v>39</v>
      </c>
      <c r="C36" s="17"/>
      <c r="D36" s="17"/>
      <c r="E36" s="17"/>
      <c r="F36" s="17"/>
      <c r="G36" s="17"/>
      <c r="H36" s="17"/>
    </row>
    <row r="37" spans="2:9" ht="20.399999999999999" customHeight="1" x14ac:dyDescent="0.55000000000000004">
      <c r="B37" s="18" t="s">
        <v>40</v>
      </c>
      <c r="C37" s="17"/>
      <c r="D37" s="17"/>
      <c r="E37" s="17"/>
      <c r="F37" s="17"/>
      <c r="G37" s="17"/>
      <c r="H37" s="17"/>
    </row>
    <row r="38" spans="2:9" ht="20" x14ac:dyDescent="0.55000000000000004">
      <c r="B38" s="16" t="s">
        <v>1</v>
      </c>
      <c r="C38" s="15"/>
      <c r="D38" s="14"/>
      <c r="E38" s="13"/>
      <c r="F38" s="2"/>
      <c r="H38" s="12" t="s">
        <v>0</v>
      </c>
    </row>
    <row r="39" spans="2:9" ht="20" x14ac:dyDescent="0.55000000000000004">
      <c r="B39" s="8"/>
      <c r="C39" s="11"/>
      <c r="D39" s="2"/>
      <c r="E39" s="7"/>
      <c r="F39" s="2"/>
      <c r="H39" s="10"/>
    </row>
    <row r="40" spans="2:9" ht="20" x14ac:dyDescent="0.55000000000000004">
      <c r="B40" s="8"/>
      <c r="E40" s="9"/>
      <c r="H40" s="6"/>
    </row>
    <row r="41" spans="2:9" ht="20" x14ac:dyDescent="0.55000000000000004">
      <c r="B41" s="8"/>
      <c r="C41" s="2"/>
      <c r="D41" s="2"/>
      <c r="E41" s="7"/>
      <c r="F41" s="2"/>
      <c r="G41" s="2"/>
      <c r="H41" s="6"/>
    </row>
    <row r="42" spans="2:9" ht="20" x14ac:dyDescent="0.55000000000000004">
      <c r="B42" s="5"/>
      <c r="C42" s="4"/>
      <c r="D42" s="4"/>
      <c r="E42" s="3"/>
      <c r="F42" s="2"/>
      <c r="G42" s="2"/>
      <c r="H42" s="1"/>
    </row>
  </sheetData>
  <mergeCells count="34">
    <mergeCell ref="B35:G35"/>
    <mergeCell ref="C28:E28"/>
    <mergeCell ref="C29:E29"/>
    <mergeCell ref="C30:E30"/>
    <mergeCell ref="C31:E31"/>
    <mergeCell ref="C32:E32"/>
    <mergeCell ref="C33:G33"/>
    <mergeCell ref="B9:D9"/>
    <mergeCell ref="C10:D10"/>
    <mergeCell ref="C11:C12"/>
    <mergeCell ref="C13:C14"/>
    <mergeCell ref="C15:C16"/>
    <mergeCell ref="H22:H23"/>
    <mergeCell ref="G22:G23"/>
    <mergeCell ref="C17:C18"/>
    <mergeCell ref="B28:B33"/>
    <mergeCell ref="B10:B23"/>
    <mergeCell ref="H11:H12"/>
    <mergeCell ref="H13:H14"/>
    <mergeCell ref="H15:H16"/>
    <mergeCell ref="H17:H18"/>
    <mergeCell ref="H19:H20"/>
    <mergeCell ref="G10:G20"/>
    <mergeCell ref="G28:G32"/>
    <mergeCell ref="C19:C20"/>
    <mergeCell ref="F11:F12"/>
    <mergeCell ref="F13:F14"/>
    <mergeCell ref="F15:F16"/>
    <mergeCell ref="B25:G25"/>
    <mergeCell ref="F17:F18"/>
    <mergeCell ref="F19:F20"/>
    <mergeCell ref="C21:C23"/>
    <mergeCell ref="D21:D22"/>
    <mergeCell ref="E21:E22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2025年度沖縄県連加盟登録費自動計算書</vt:lpstr>
      <vt:lpstr>'2025年度沖縄県連加盟登録費自動計算書'!Print_Area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ボーイスカウト沖縄</dc:creator>
  <cp:lastModifiedBy>okinawa bs</cp:lastModifiedBy>
  <cp:lastPrinted>2022-04-27T05:19:30Z</cp:lastPrinted>
  <dcterms:created xsi:type="dcterms:W3CDTF">2021-03-08T09:29:07Z</dcterms:created>
  <dcterms:modified xsi:type="dcterms:W3CDTF">2025-03-17T03:20:04Z</dcterms:modified>
</cp:coreProperties>
</file>